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2"/>
  </bookViews>
  <sheets>
    <sheet name="Тисаагтелек" sheetId="1" r:id="rId1"/>
    <sheet name="В.Добронь" sheetId="2" r:id="rId2"/>
    <sheet name="М.Добронь" sheetId="3" r:id="rId3"/>
    <sheet name="зведена" sheetId="4" r:id="rId4"/>
  </sheets>
  <externalReferences>
    <externalReference r:id="rId7"/>
    <externalReference r:id="rId8"/>
    <externalReference r:id="rId9"/>
  </externalReferences>
  <definedNames>
    <definedName name="RMerge" localSheetId="2">'[1]Опис о.з.'!$H$8,'[1]Опис о.з.'!$I$8,'[1]Опис о.з.'!$K$8,'[1]Опис о.з.'!$L$8</definedName>
    <definedName name="RMerge">'[2]Опис о.з.'!$H$8,'[2]Опис о.з.'!$I$8,'[2]Опис о.з.'!$K$8,'[2]Опис о.з.'!$L$8</definedName>
    <definedName name="Должность_члена_ком_10" localSheetId="2">'[1]Шапка - Подвал'!#REF!</definedName>
    <definedName name="Должность_члена_ком_10">'[2]Шапка - Подвал'!#REF!</definedName>
    <definedName name="Должность_члена_ком_4" localSheetId="2">'[1]Шапка - Подвал'!#REF!</definedName>
    <definedName name="Должность_члена_ком_4">'[2]Шапка - Подвал'!#REF!</definedName>
    <definedName name="Должность_члена_ком_5" localSheetId="2">'[1]Шапка - Подвал'!#REF!</definedName>
    <definedName name="Должность_члена_ком_5">'[2]Шапка - Подвал'!#REF!</definedName>
    <definedName name="Должность_члена_ком_6" localSheetId="2">'[1]Шапка - Подвал'!#REF!</definedName>
    <definedName name="Должность_члена_ком_6">'[2]Шапка - Подвал'!#REF!</definedName>
    <definedName name="Должность_члена_ком_7" localSheetId="2">'[1]Шапка - Подвал'!#REF!</definedName>
    <definedName name="Должность_члена_ком_7">'[2]Шапка - Подвал'!#REF!</definedName>
    <definedName name="Должность_члена_ком_8" localSheetId="2">'[1]Шапка - Подвал'!#REF!</definedName>
    <definedName name="Должность_члена_ком_8">'[2]Шапка - Подвал'!#REF!</definedName>
    <definedName name="Должность_члена_ком_9" localSheetId="2">'[1]Шапка - Подвал'!#REF!</definedName>
    <definedName name="Должность_члена_ком_9">'[2]Шапка - Подвал'!#REF!</definedName>
    <definedName name="_xlnm.Print_Titles" localSheetId="1">'В.Добронь'!$16:$16</definedName>
    <definedName name="_xlnm.Print_Titles" localSheetId="2">'М.Добронь'!$16:$16</definedName>
    <definedName name="_xlnm.Print_Area" localSheetId="1">'В.Добронь'!$A$1:$T$124</definedName>
    <definedName name="_xlnm.Print_Area" localSheetId="3">'зведена'!$A$1:$Q$47</definedName>
    <definedName name="_xlnm.Print_Area" localSheetId="2">'М.Добронь'!$A$1:$T$113</definedName>
    <definedName name="_xlnm.Print_Area" localSheetId="0">'Тисаагтелек'!$A$1:$T$83</definedName>
    <definedName name="Скрыть1" localSheetId="2">'[1]Шапка - Подвал'!#REF!</definedName>
    <definedName name="Скрыть1">'[2]Шапка - Подвал'!#REF!</definedName>
    <definedName name="Скрыть10" localSheetId="2">'[1]Шапка - Подвал'!#REF!</definedName>
    <definedName name="Скрыть10">'[2]Шапка - Подвал'!#REF!</definedName>
    <definedName name="Скрыть11" localSheetId="2">'[1]Шапка - Подвал'!#REF!</definedName>
    <definedName name="Скрыть11">'[2]Шапка - Подвал'!#REF!</definedName>
    <definedName name="Скрыть12" localSheetId="2">'[1]Шапка - Подвал'!#REF!</definedName>
    <definedName name="Скрыть12">'[2]Шапка - Подвал'!#REF!</definedName>
    <definedName name="Скрыть13" localSheetId="2">'[1]Шапка - Подвал'!#REF!</definedName>
    <definedName name="Скрыть13">'[2]Шапка - Подвал'!#REF!</definedName>
    <definedName name="Скрыть14" localSheetId="2">'[1]Шапка - Подвал'!#REF!</definedName>
    <definedName name="Скрыть14">'[2]Шапка - Подвал'!#REF!</definedName>
    <definedName name="Скрыть15" localSheetId="2">'[1]Шапка - Подвал'!#REF!</definedName>
    <definedName name="Скрыть15">'[2]Шапка - Подвал'!#REF!</definedName>
    <definedName name="Скрыть16" localSheetId="2">'[1]Шапка - Подвал'!#REF!</definedName>
    <definedName name="Скрыть16">'[2]Шапка - Подвал'!#REF!</definedName>
    <definedName name="Скрыть17" localSheetId="2">'[1]Шапка - Подвал'!#REF!</definedName>
    <definedName name="Скрыть17">'[2]Шапка - Подвал'!#REF!</definedName>
    <definedName name="Скрыть18" localSheetId="2">'[1]Шапка - Подвал'!#REF!</definedName>
    <definedName name="Скрыть18">'[2]Шапка - Подвал'!#REF!</definedName>
    <definedName name="Скрыть19" localSheetId="2">'[1]Шапка - Подвал'!#REF!</definedName>
    <definedName name="Скрыть19">'[2]Шапка - Подвал'!#REF!</definedName>
    <definedName name="Скрыть2" localSheetId="2">'[1]Шапка - Подвал'!#REF!</definedName>
    <definedName name="Скрыть2">'[2]Шапка - Подвал'!#REF!</definedName>
    <definedName name="Скрыть20" localSheetId="2">'[1]Шапка - Подвал'!#REF!</definedName>
    <definedName name="Скрыть20">'[2]Шапка - Подвал'!#REF!</definedName>
    <definedName name="Скрыть21" localSheetId="2">'[1]Шапка - Подвал'!#REF!</definedName>
    <definedName name="Скрыть21">'[2]Шапка - Подвал'!#REF!</definedName>
    <definedName name="Скрыть3" localSheetId="2">'[1]Шапка - Подвал'!#REF!</definedName>
    <definedName name="Скрыть3">'[2]Шапка - Подвал'!#REF!</definedName>
    <definedName name="Скрыть4" localSheetId="2">'[1]Шапка - Подвал'!#REF!</definedName>
    <definedName name="Скрыть4">'[2]Шапка - Подвал'!#REF!</definedName>
    <definedName name="Скрыть5" localSheetId="2">'[1]Шапка - Подвал'!#REF!</definedName>
    <definedName name="Скрыть5">'[2]Шапка - Подвал'!#REF!</definedName>
    <definedName name="Скрыть6" localSheetId="2">'[1]Шапка - Подвал'!#REF!</definedName>
    <definedName name="Скрыть6">'[2]Шапка - Подвал'!#REF!</definedName>
    <definedName name="Скрыть7" localSheetId="2">'[1]Шапка - Подвал'!#REF!</definedName>
    <definedName name="Скрыть7">'[2]Шапка - Подвал'!#REF!</definedName>
    <definedName name="Скрыть8" localSheetId="2">'[1]Шапка - Подвал'!#REF!</definedName>
    <definedName name="Скрыть8">'[2]Шапка - Подвал'!#REF!</definedName>
    <definedName name="Скрыть9" localSheetId="2">'[1]Шапка - Подвал'!#REF!</definedName>
    <definedName name="Скрыть9">'[2]Шапка - Подвал'!#REF!</definedName>
    <definedName name="Член_ком_10" localSheetId="2">'[1]Шапка - Подвал'!#REF!</definedName>
    <definedName name="Член_ком_10">'[2]Шапка - Подвал'!#REF!</definedName>
    <definedName name="Член_ком_4" localSheetId="2">'[1]Шапка - Подвал'!#REF!</definedName>
    <definedName name="Член_ком_4">'[2]Шапка - Подвал'!#REF!</definedName>
    <definedName name="Член_ком_5" localSheetId="2">'[1]Шапка - Подвал'!#REF!</definedName>
    <definedName name="Член_ком_5">'[2]Шапка - Подвал'!#REF!</definedName>
    <definedName name="Член_ком_6" localSheetId="2">'[1]Шапка - Подвал'!#REF!</definedName>
    <definedName name="Член_ком_6">'[2]Шапка - Подвал'!#REF!</definedName>
    <definedName name="Член_ком_7" localSheetId="2">'[1]Шапка - Подвал'!#REF!</definedName>
    <definedName name="Член_ком_7">'[2]Шапка - Подвал'!#REF!</definedName>
    <definedName name="Член_ком_8" localSheetId="2">'[1]Шапка - Подвал'!#REF!</definedName>
    <definedName name="Член_ком_8">'[2]Шапка - Подвал'!#REF!</definedName>
    <definedName name="Член_ком_9" localSheetId="2">'[1]Шапка - Подвал'!#REF!</definedName>
    <definedName name="Член_ком_9">'[2]Шапка - Подвал'!#REF!</definedName>
  </definedNames>
  <calcPr fullCalcOnLoad="1"/>
</workbook>
</file>

<file path=xl/sharedStrings.xml><?xml version="1.0" encoding="utf-8"?>
<sst xmlns="http://schemas.openxmlformats.org/spreadsheetml/2006/main" count="1110" uniqueCount="527">
  <si>
    <t>№ з/п</t>
  </si>
  <si>
    <t xml:space="preserve">Найменування,
стисла характеристика та призначення 
об’єкта
</t>
  </si>
  <si>
    <t>Один. вимір.</t>
  </si>
  <si>
    <t xml:space="preserve">Рік
випуску (будівництва)
чи дата придбання 
(введення в експлуатацію) та виготовлювач
</t>
  </si>
  <si>
    <t>Номер</t>
  </si>
  <si>
    <t>за даними бухгалтерського обліку</t>
  </si>
  <si>
    <t xml:space="preserve">інвентарний/
номенклатурний
</t>
  </si>
  <si>
    <t>кількість</t>
  </si>
  <si>
    <t>Балансова (первісна) вартість,грн</t>
  </si>
  <si>
    <t>Сума нарахованого зносу,грн (накопиченої амортизації)</t>
  </si>
  <si>
    <t>Балансова (залишкова)  вартість,</t>
  </si>
  <si>
    <t>Рахунок 104</t>
  </si>
  <si>
    <t>Холодильник "днепр"-416
ціна: 2190,0000
""</t>
  </si>
  <si>
    <t>шт.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</si>
  <si>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</si>
  <si>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104490002</t>
  </si>
  <si>
    <t>Разом за рахунком 104.*.*.*.ФАП  Тисаактелек</t>
  </si>
  <si>
    <t>Х</t>
  </si>
  <si>
    <t>Рахунок 106/1</t>
  </si>
  <si>
    <t>Крісло гінекологічнге
ціна: 720,0000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</si>
  <si>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</si>
  <si>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106/1030001</t>
  </si>
  <si>
    <t>Кушетка оглядова
ціна: 1137,0000</t>
  </si>
  <si>
    <t>106/1030023</t>
  </si>
  <si>
    <t>Шафа медична
ціна: 1883,0000</t>
  </si>
  <si>
    <t>106/1030003</t>
  </si>
  <si>
    <t>Разом за рахунком 106/1.*.*.*.ФАП  Тисаактелек</t>
  </si>
  <si>
    <t>Рахунок 112/1</t>
  </si>
  <si>
    <t>Ваги електронні для новонародженних Beurer JBY-80
ціна: 980,0000</t>
  </si>
  <si>
    <t xml:space="preserve">31.10.2013 </t>
  </si>
  <si>
    <t>112/11498</t>
  </si>
  <si>
    <t>Вогнегасник ВП-2
ціна: 250,0000</t>
  </si>
  <si>
    <t xml:space="preserve">30.09.2018 </t>
  </si>
  <si>
    <t>112/112302</t>
  </si>
  <si>
    <t xml:space="preserve">Віксимол
ціна: </t>
  </si>
  <si>
    <t xml:space="preserve">01.04.2011 </t>
  </si>
  <si>
    <t>112/111141426</t>
  </si>
  <si>
    <t>Велосипед "Салют"
ціна: 400,0000</t>
  </si>
  <si>
    <t>112/111141415</t>
  </si>
  <si>
    <t>Глюкометр
ціна: 330,0000</t>
  </si>
  <si>
    <t>112/111141420</t>
  </si>
  <si>
    <t xml:space="preserve">Глюкотримач
ціна: </t>
  </si>
  <si>
    <t>112/111141437</t>
  </si>
  <si>
    <t xml:space="preserve">Зеркало Куско
ціна: </t>
  </si>
  <si>
    <t>112/111141435</t>
  </si>
  <si>
    <t xml:space="preserve">Зеркало гінекологічне
ціна: </t>
  </si>
  <si>
    <t>112/111141438</t>
  </si>
  <si>
    <t xml:space="preserve">Катетер металічний
ціна: </t>
  </si>
  <si>
    <t>112/111141427</t>
  </si>
  <si>
    <t xml:space="preserve">Корцанг
ціна: </t>
  </si>
  <si>
    <t>112/111141428</t>
  </si>
  <si>
    <t>Ножниці
ціна: 49,0000</t>
  </si>
  <si>
    <t>112/111141421</t>
  </si>
  <si>
    <t>Опромінювач бюакт
ціна: 320,0000</t>
  </si>
  <si>
    <t>112/111141417</t>
  </si>
  <si>
    <t xml:space="preserve">Пінцет анатолм
ціна: </t>
  </si>
  <si>
    <t>112/111141431</t>
  </si>
  <si>
    <t>Пінцет анатомічний
ціна: 21,0000</t>
  </si>
  <si>
    <t>112/111141419</t>
  </si>
  <si>
    <t xml:space="preserve">Пінцет для накладання скобок
ціна: </t>
  </si>
  <si>
    <t>112/111141434</t>
  </si>
  <si>
    <t xml:space="preserve">Пінцет хір
ціна: </t>
  </si>
  <si>
    <t>112/111141430</t>
  </si>
  <si>
    <t xml:space="preserve">Пінцет хір довг
ціна: </t>
  </si>
  <si>
    <t>112/111141429</t>
  </si>
  <si>
    <t>Пінцет хірург
ціна: 21,0000</t>
  </si>
  <si>
    <t>112/111141418</t>
  </si>
  <si>
    <t>Полки настінні
ціна: 55,0000</t>
  </si>
  <si>
    <t>112/111141447</t>
  </si>
  <si>
    <t>Прилад для вимір тиску
ціна: 55,0000</t>
  </si>
  <si>
    <t>112/111141451</t>
  </si>
  <si>
    <t>Умивальник
ціна: 25,0000</t>
  </si>
  <si>
    <t>112/111141416</t>
  </si>
  <si>
    <t>Холодильник велтек
ціна: 265,0000</t>
  </si>
  <si>
    <t>уп.</t>
  </si>
  <si>
    <t>112/111141411</t>
  </si>
  <si>
    <t>Шафа  для мед тумбочка
ціна: 80,0000</t>
  </si>
  <si>
    <t>112/111141441</t>
  </si>
  <si>
    <t>Шафа  медична
ціна: 168,0000</t>
  </si>
  <si>
    <t>112/111141440</t>
  </si>
  <si>
    <t>Шафа рушиль
ціна: 164,0000</t>
  </si>
  <si>
    <t>112/111141439</t>
  </si>
  <si>
    <t xml:space="preserve">Шпатель
ціна: </t>
  </si>
  <si>
    <t>112/111141436</t>
  </si>
  <si>
    <t>Шприц Жане
ціна: 295,0000</t>
  </si>
  <si>
    <t>112/111141423</t>
  </si>
  <si>
    <t>вивыска
ціна: 20,0000</t>
  </si>
  <si>
    <t>112/111141445</t>
  </si>
  <si>
    <t>голкотримач
ціна: 63,0000</t>
  </si>
  <si>
    <t>112/111141450</t>
  </si>
  <si>
    <t>двері б/в
ціна: 60,0000</t>
  </si>
  <si>
    <t>112/111141455</t>
  </si>
  <si>
    <t xml:space="preserve">затискач  прямий
ціна: </t>
  </si>
  <si>
    <t>112/111141433</t>
  </si>
  <si>
    <t xml:space="preserve">затискач Кохара
ціна: </t>
  </si>
  <si>
    <t>112/111141432</t>
  </si>
  <si>
    <t>карниз
ціна: 19,0000</t>
  </si>
  <si>
    <t>112/111141444</t>
  </si>
  <si>
    <t>ліжко б/в
ціна: 32,0000</t>
  </si>
  <si>
    <t>112/111141454</t>
  </si>
  <si>
    <t>монометр макл
ціна: 6,0000</t>
  </si>
  <si>
    <t>112/111141449</t>
  </si>
  <si>
    <t>скальпель
ціна: 21,0000</t>
  </si>
  <si>
    <t>112/111141425</t>
  </si>
  <si>
    <t>стільці 1
ціна: 24,0000</t>
  </si>
  <si>
    <t>112/111141413</t>
  </si>
  <si>
    <t>стільці б/в
ціна: 21,0000</t>
  </si>
  <si>
    <t>112/111141453</t>
  </si>
  <si>
    <t>стетофонендоскоп
ціна: 5,0000</t>
  </si>
  <si>
    <t>112/111141452</t>
  </si>
  <si>
    <t>столик
ціна: 21,0000</t>
  </si>
  <si>
    <t>112/111141442</t>
  </si>
  <si>
    <t>тазик емальований
ціна: 4,0000</t>
  </si>
  <si>
    <t>112/111141448</t>
  </si>
  <si>
    <t>тазомір метал
ціна: 225,0000</t>
  </si>
  <si>
    <t>112/111141424</t>
  </si>
  <si>
    <t>терези медичні
ціна: 29,0000</t>
  </si>
  <si>
    <t>112/111141446</t>
  </si>
  <si>
    <t>термоконтейнер/.
ціна: 495,0000</t>
  </si>
  <si>
    <t>112/111141414</t>
  </si>
  <si>
    <t>тест -смужка/
ціна: 270,0000</t>
  </si>
  <si>
    <t>112/111141422</t>
  </si>
  <si>
    <t>тумбочка
ціна: 59,0000</t>
  </si>
  <si>
    <t>112/111141443</t>
  </si>
  <si>
    <t>Разом за рахунком 112/1.*.*.*.ФАП  Тисаактелек</t>
  </si>
  <si>
    <t>Рахунок 117/1</t>
  </si>
  <si>
    <t>Пелюшки
ціна: 2,0000</t>
  </si>
  <si>
    <t>117/111141459</t>
  </si>
  <si>
    <t>Салфетки
ціна: 2,0000</t>
  </si>
  <si>
    <t>117/111141457</t>
  </si>
  <si>
    <t>Халати медичні
ціна: 3,1538</t>
  </si>
  <si>
    <t>117/111141456</t>
  </si>
  <si>
    <t>занавески
ціна: 15,0000</t>
  </si>
  <si>
    <t>117/111141461</t>
  </si>
  <si>
    <t>полотенца
ціна: 1,0000</t>
  </si>
  <si>
    <t>117/111141460</t>
  </si>
  <si>
    <t>простині
ціна: 4,0000</t>
  </si>
  <si>
    <t>117/111141458</t>
  </si>
  <si>
    <t>Разом за рахунком 117/1.*.*.*.ФАП  Тисаактелек</t>
  </si>
  <si>
    <t xml:space="preserve">Разом </t>
  </si>
  <si>
    <t>Разом за рахунком 117/1.*.*.*.АЗ В.Добронь</t>
  </si>
  <si>
    <t>117/11027</t>
  </si>
  <si>
    <t xml:space="preserve">30.09.2010 </t>
  </si>
  <si>
    <t>к-т</t>
  </si>
  <si>
    <t>Комплект одягу інфекціоніста № 1 (стер.)
ціна: 232,5000</t>
  </si>
  <si>
    <t>117/1120027</t>
  </si>
  <si>
    <t xml:space="preserve">01.01.2011 </t>
  </si>
  <si>
    <t>Халати лікарські
ціна: 5,0000</t>
  </si>
  <si>
    <t>117/1120058</t>
  </si>
  <si>
    <t>Халати білі
ціна: 7,0000</t>
  </si>
  <si>
    <t>Разом за рахунком 112/1.*.*.*.АЗ В.Добронь</t>
  </si>
  <si>
    <t>112/112408</t>
  </si>
  <si>
    <t xml:space="preserve">31.05.2020 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</si>
  <si>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</si>
  <si>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112/11860</t>
  </si>
  <si>
    <t xml:space="preserve">28.10.2011 </t>
  </si>
  <si>
    <t>Стільці на колесах б/в
ціна: 10,8700</t>
  </si>
  <si>
    <t>112/1160023</t>
  </si>
  <si>
    <t>Шкаф металічний
ціна: 57,0000</t>
  </si>
  <si>
    <t>112/1160004</t>
  </si>
  <si>
    <t>Шкаф деревяний 2-х дверний
ціна: 70,0000</t>
  </si>
  <si>
    <t>112/1160052</t>
  </si>
  <si>
    <t>Шкаф
ціна: 54,0000</t>
  </si>
  <si>
    <t>112/1170011</t>
  </si>
  <si>
    <t>Центрофуга
ціна: 255,0000</t>
  </si>
  <si>
    <t>112/111670046</t>
  </si>
  <si>
    <t>Печатка Р-40
ціна: 106,0000</t>
  </si>
  <si>
    <t>112/111670047</t>
  </si>
  <si>
    <t>Печатка Д-40
ціна: 83,0000</t>
  </si>
  <si>
    <t>112/1160133</t>
  </si>
  <si>
    <t>Печатка -17
ціна: 54,0000</t>
  </si>
  <si>
    <t>112/1170004</t>
  </si>
  <si>
    <t>Крісло гінекологічне
ціна: 455,0000</t>
  </si>
  <si>
    <t>112/1160300</t>
  </si>
  <si>
    <t>iшкаф книжний
ціна: 133,0000</t>
  </si>
  <si>
    <t>112/1160371</t>
  </si>
  <si>
    <t>iшкаф  одежний
ціна: 134,0000</t>
  </si>
  <si>
    <t>112/112370</t>
  </si>
  <si>
    <t>Печатка 60* 40мм
ціна: 150,0000</t>
  </si>
  <si>
    <t>112/112344</t>
  </si>
  <si>
    <t>Печатка 40мм
ціна: 150,0000</t>
  </si>
  <si>
    <t>112/1112225</t>
  </si>
  <si>
    <t xml:space="preserve">30.06.2017 </t>
  </si>
  <si>
    <t>Вогнегасник порошковий  ВП-5
ціна: 384,0000</t>
  </si>
  <si>
    <t>112/1112195</t>
  </si>
  <si>
    <t xml:space="preserve">31.12.2016 </t>
  </si>
  <si>
    <t>Ваги електронні Mistery
ціна: 446,5600</t>
  </si>
  <si>
    <t>112/1112126</t>
  </si>
  <si>
    <t xml:space="preserve">31.03.2015 </t>
  </si>
  <si>
    <t>Штатив для довгих вливань універсальний ШДВ-У
ціна: 394,0000</t>
  </si>
  <si>
    <t>112/1110135</t>
  </si>
  <si>
    <t xml:space="preserve">31.12.2014 </t>
  </si>
  <si>
    <t>Пульсоксиметр YX300
ціна: 679,0000</t>
  </si>
  <si>
    <t>112/1110134</t>
  </si>
  <si>
    <t>112/1110133</t>
  </si>
  <si>
    <t>112/1110132</t>
  </si>
  <si>
    <t>112/1110131</t>
  </si>
  <si>
    <t>112/1111071</t>
  </si>
  <si>
    <t>Пікфлоуметр micropeak
ціна: 690,0000</t>
  </si>
  <si>
    <t>112/1111070</t>
  </si>
  <si>
    <t>112/1111069</t>
  </si>
  <si>
    <t>112/1111068</t>
  </si>
  <si>
    <t>112/1111067</t>
  </si>
  <si>
    <t>112/1111998</t>
  </si>
  <si>
    <t xml:space="preserve">30.09.2014 </t>
  </si>
  <si>
    <t>Освітлювач з таблицями Сивцева для перевірки зору АР-1М (Апарат Рота)
ціна: 1700,0000</t>
  </si>
  <si>
    <t>112/111458</t>
  </si>
  <si>
    <t xml:space="preserve">30.09.2015 </t>
  </si>
  <si>
    <t>Опромінювач бактерацидний ОБП-1-30
ціна: 800,0000</t>
  </si>
  <si>
    <t>112/111453</t>
  </si>
  <si>
    <t>112/111452</t>
  </si>
  <si>
    <t>112/111427</t>
  </si>
  <si>
    <t>Вимірювач А/Т "Gamma"700К
ціна: 395,0000</t>
  </si>
  <si>
    <t>112/1112054</t>
  </si>
  <si>
    <t xml:space="preserve">30.06.2014 </t>
  </si>
  <si>
    <t>Сумка медична ТУ У 25.1-23382040-004-2004
ціна: 770,0000</t>
  </si>
  <si>
    <t>112/1112053</t>
  </si>
  <si>
    <t>112/1112006</t>
  </si>
  <si>
    <t>112/1112005</t>
  </si>
  <si>
    <t>112/1112115</t>
  </si>
  <si>
    <t>Набір-укладка до сумки медичної ТУ У 25.1-23382040-2004
ціна: 880,0000</t>
  </si>
  <si>
    <t>112/1112114</t>
  </si>
  <si>
    <t>112/1112066</t>
  </si>
  <si>
    <t>112/1112065</t>
  </si>
  <si>
    <t>112/112236</t>
  </si>
  <si>
    <t>Тонометр
ціна: 3164,9900</t>
  </si>
  <si>
    <t>112/112239</t>
  </si>
  <si>
    <t>Сумка лікаря
ціна: 3703,0800</t>
  </si>
  <si>
    <t>112/112263</t>
  </si>
  <si>
    <t>Офтальмоскоп  KaWe Picclight
ціна: 3798,0000</t>
  </si>
  <si>
    <t>112/112277</t>
  </si>
  <si>
    <t>Медичний розпилювач PariChamder
ціна: 611,9000</t>
  </si>
  <si>
    <t>112/112283</t>
  </si>
  <si>
    <t>Медичні ваги для доросли WS80
ціна: 1529,7500</t>
  </si>
  <si>
    <t>112/112252</t>
  </si>
  <si>
    <t>Глюкометр
ціна: 864,0700</t>
  </si>
  <si>
    <t>Разом за рахунком 112.*.*.*.АЗ В.Добронь</t>
  </si>
  <si>
    <t>1121072</t>
  </si>
  <si>
    <t>Сфігмоманометр з набором манжет для рук "Апарат для вимірювання кровяного тиску Medicare
ціна: 549,9800</t>
  </si>
  <si>
    <t>1121083</t>
  </si>
  <si>
    <t>Ростомір "Medicаre"
ціна: 2474,9100</t>
  </si>
  <si>
    <t>1121084</t>
  </si>
  <si>
    <t>"Офтальмоскоп набір"Діагностичний набір ONE TOUCH"
ціна: 2586,1900</t>
  </si>
  <si>
    <t>1121030</t>
  </si>
  <si>
    <t xml:space="preserve">18.02.2019 </t>
  </si>
  <si>
    <t>Опрмінювач бактерацидний ОВВ 15 Р-Metal OZONE
ціна: 665,0000</t>
  </si>
  <si>
    <t>1121805</t>
  </si>
  <si>
    <t>Столик пеленальний СПЛ
ціна: 3283,3300</t>
  </si>
  <si>
    <t>1121071</t>
  </si>
  <si>
    <t>Стілець донорський з підлокітниками
ціна: 2458,0000</t>
  </si>
  <si>
    <t>1121894</t>
  </si>
  <si>
    <t xml:space="preserve">23.11.2020 </t>
  </si>
  <si>
    <t>Рециркулятор ультрафіолетовий бактерицидний Аерекс-стандарт з лампою 30 Вт
ціна: 3367,0000</t>
  </si>
  <si>
    <t>1121898</t>
  </si>
  <si>
    <t xml:space="preserve">12.01.2021 </t>
  </si>
  <si>
    <t>Мобільний телефон NOKIR -150 ta -1235 ( IMTII)  Серійний номер IMEII: 350085530200499    +380 99 074 89 64
ціна: 1235,0000</t>
  </si>
  <si>
    <t>1121806</t>
  </si>
  <si>
    <t>Ваги для новонароджених, електронні ROMED (170825)
ціна: 2087,0000</t>
  </si>
  <si>
    <t>1121078</t>
  </si>
  <si>
    <t>GPRS модем для побутових лічильників (ТКБ)
ціна: 5300,0000</t>
  </si>
  <si>
    <t>Рахунок 112</t>
  </si>
  <si>
    <t>Разом за рахунком 106/1.*.*.*.АЗ В.Добронь</t>
  </si>
  <si>
    <t>106/1030002</t>
  </si>
  <si>
    <t xml:space="preserve">10.11.2008                                                                                                                                                                                                                                                 </t>
  </si>
  <si>
    <t>шафа
ціна: 787,0000</t>
  </si>
  <si>
    <t>Стіл письмовий
ціна: 681,0000</t>
  </si>
  <si>
    <t>Разом за рахунком 105/1.*.*.*.АЗ В.Добронь</t>
  </si>
  <si>
    <t>105/100492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</si>
  <si>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</si>
  <si>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ЗАЗ
ціна: 27031,0000
модель: Y6D11030770115329</t>
  </si>
  <si>
    <t>Рахунок 105/1</t>
  </si>
  <si>
    <t>Разом за рахунком 105.*.*.*.АЗ В.Добронь</t>
  </si>
  <si>
    <t>10500544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</si>
  <si>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</si>
  <si>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VF1HJD40064230977
ціна: 516220,6800
модель: Двигун номер R031617</t>
  </si>
  <si>
    <t>Рахунок 105</t>
  </si>
  <si>
    <t>Разом за рахунком 104.*.*.*.АЗ В.Добронь</t>
  </si>
  <si>
    <t>104090006</t>
  </si>
  <si>
    <t xml:space="preserve">09.09.2010                                                                                                                                                                                                                                                 </t>
  </si>
  <si>
    <t>104090001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</si>
  <si>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</si>
  <si>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"Норд"271-80
ціна: 2950,0000</t>
  </si>
  <si>
    <t>104090007</t>
  </si>
  <si>
    <t>Холодильник "Норд"
ціна: 2290,0000</t>
  </si>
  <si>
    <t>104020017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</si>
  <si>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</si>
  <si>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УЗТ апарат "Кранс -Бітнер"б/в
ціна: 56809,0000</t>
  </si>
  <si>
    <t>104090002</t>
  </si>
  <si>
    <t>Самсунг-4321 ксерокс
ціна: 2144,0000</t>
  </si>
  <si>
    <t>104020016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</si>
  <si>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</si>
  <si>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Насос  електроцеркулярний  PEDROMO -3280-180
ціна: 1421,0000</t>
  </si>
  <si>
    <t>104090041</t>
  </si>
  <si>
    <t>104090004</t>
  </si>
  <si>
    <t>104090008</t>
  </si>
  <si>
    <t>Компютер в комплекті
ціна: 4538,0000</t>
  </si>
  <si>
    <t>104020007</t>
  </si>
  <si>
    <t xml:space="preserve">01.01.2002                                                                                                                                                                                                                                                 </t>
  </si>
  <si>
    <t>Гідроформ- USWICE -124
ціна: 833,0000</t>
  </si>
  <si>
    <t>10400071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</si>
  <si>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</si>
  <si>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Персональний комп"ютер (ноутбук НР 250G7, діагональ дісплея-15,6)
ціна: 14950,0000</t>
  </si>
  <si>
    <t>10400076</t>
  </si>
  <si>
    <t>Багатофункціональний пристрій - БФП Canon i-Sensys, USB2.0
ціна: 9225,0000</t>
  </si>
  <si>
    <t>10400005</t>
  </si>
  <si>
    <t xml:space="preserve">23.05.2017                                                                                                                                                                                                                                                 </t>
  </si>
  <si>
    <t>Системний блок
ціна: 5998,0000</t>
  </si>
  <si>
    <t>10400011</t>
  </si>
  <si>
    <t xml:space="preserve">10.07.2017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</si>
  <si>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
ціна: 5990,0000</t>
  </si>
  <si>
    <t>10400040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</si>
  <si>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</si>
  <si>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Монохронний лазерний прінтер Samsung
ціна: 6181,8800</t>
  </si>
  <si>
    <t>10400029</t>
  </si>
  <si>
    <t>10400018</t>
  </si>
  <si>
    <t>Медичні ваги немовлят SECA
ціна: 10022,5000</t>
  </si>
  <si>
    <t>10400051</t>
  </si>
  <si>
    <t>Компютер,монітор ,клавіатура,мишка
ціна: 20938,9000</t>
  </si>
  <si>
    <t>10400042</t>
  </si>
  <si>
    <t>10400015</t>
  </si>
  <si>
    <t>Аналізатор сечі за 1 єпараметрами
ціна: 18884,5200</t>
  </si>
  <si>
    <t>10400804</t>
  </si>
  <si>
    <t xml:space="preserve">04.06.2013                                                                                                                                                                                                                                                 </t>
  </si>
  <si>
    <t>Центрифуга лабораторна медична Liston C 2240
ціна: 6700,0000</t>
  </si>
  <si>
    <t>10400802</t>
  </si>
  <si>
    <t xml:space="preserve">02.04.2013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</si>
  <si>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медичний "МИКМЕД-5"
ціна: 7100,0000</t>
  </si>
  <si>
    <t>10400921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</si>
  <si>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</si>
  <si>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Діагностичний набір Basic Set C10/E10(Ото офтальмоскоп)
ціна: 3800,0000</t>
  </si>
  <si>
    <t>10400943</t>
  </si>
  <si>
    <t>Ваги ТВ1-150 з ростоміром
ціна: 6600,0000</t>
  </si>
  <si>
    <t>10400121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</si>
  <si>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</si>
  <si>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Мобільний діагностичний комплекс IDIS 7500 (з предустановленим ПЗ) з комплектуючими
ціна: 87892,0000</t>
  </si>
  <si>
    <t>10400120</t>
  </si>
  <si>
    <t>Дермаскоп BS3+
ціна: 14124,0000
""</t>
  </si>
  <si>
    <t>Балансова (залишкова) вартість,грн</t>
  </si>
  <si>
    <t xml:space="preserve">Сума нарахованого зносу,грн (накопиченої амортизації)
</t>
  </si>
  <si>
    <t>Разом за рахунком 112/1.*.*.*.АЗПСМ М добронь</t>
  </si>
  <si>
    <t>112/11160370</t>
  </si>
  <si>
    <t>ящик для білля
ціна: 69,0000</t>
  </si>
  <si>
    <t>112/11160375</t>
  </si>
  <si>
    <t>штори капр
ціна: 20,0000</t>
  </si>
  <si>
    <t>112/11160368</t>
  </si>
  <si>
    <t>шкаф метал
ціна: 80,0000</t>
  </si>
  <si>
    <t>112/11160379</t>
  </si>
  <si>
    <t>халати мед
ціна: 9,8182</t>
  </si>
  <si>
    <t>112/11160373</t>
  </si>
  <si>
    <t>умивальник
ціна: 47,5000</t>
  </si>
  <si>
    <t>112/11160367</t>
  </si>
  <si>
    <t>тумба полір
ціна: 63,8889</t>
  </si>
  <si>
    <t>112/11160339</t>
  </si>
  <si>
    <t>столи стомат
ціна: 78,0000</t>
  </si>
  <si>
    <t>112/11160340</t>
  </si>
  <si>
    <t>столи простий
ціна: 64,7500</t>
  </si>
  <si>
    <t>112/11160335</t>
  </si>
  <si>
    <t>столи какнцелярські
ціна: 195,0000</t>
  </si>
  <si>
    <t>112/11160341</t>
  </si>
  <si>
    <t>столи  шкільні
ціна: 123,0000</t>
  </si>
  <si>
    <t>112/11160371</t>
  </si>
  <si>
    <t>полка настінна
ціна: 45,0000</t>
  </si>
  <si>
    <t>112/11160369</t>
  </si>
  <si>
    <t>підноси
ціна: 11,0000</t>
  </si>
  <si>
    <t>112/11160390</t>
  </si>
  <si>
    <t>ножнииці 2
ціна: 24,5000</t>
  </si>
  <si>
    <t>112/11160386</t>
  </si>
  <si>
    <t>наволочки
ціна: 2,0000</t>
  </si>
  <si>
    <t>112/11160378</t>
  </si>
  <si>
    <t>лінолеум
ціна: 9,3200</t>
  </si>
  <si>
    <t>112/11160343</t>
  </si>
  <si>
    <t>кушетка
ціна: 300,0000</t>
  </si>
  <si>
    <t>112/11160357</t>
  </si>
  <si>
    <t>коврики резинові
ціна: 4,0000</t>
  </si>
  <si>
    <t>112/11160372</t>
  </si>
  <si>
    <t>картина пей
ціна: 24,0000</t>
  </si>
  <si>
    <t>112/11160365</t>
  </si>
  <si>
    <t>зеркало
ціна: 105,6667</t>
  </si>
  <si>
    <t>112/11160393</t>
  </si>
  <si>
    <t>112/11160377</t>
  </si>
  <si>
    <t>вогнегасник
ціна: 100,0000</t>
  </si>
  <si>
    <t>112/11160376</t>
  </si>
  <si>
    <t>вивіска
ціна: 22,0000</t>
  </si>
  <si>
    <t>112/11160374</t>
  </si>
  <si>
    <t>верстат
ціна: 250,0000</t>
  </si>
  <si>
    <t>112/11160348</t>
  </si>
  <si>
    <t>Шкафи медичні
ціна: 112,4444</t>
  </si>
  <si>
    <t>112/11160342</t>
  </si>
  <si>
    <t>Шкафи вітріни
ціна: 420,0000</t>
  </si>
  <si>
    <t>112/11160350</t>
  </si>
  <si>
    <t>Тумбочки
ціна: 40,0000</t>
  </si>
  <si>
    <t>112/11160346</t>
  </si>
  <si>
    <t>Стулья разние
ціна: 15,3333</t>
  </si>
  <si>
    <t>112/11160337</t>
  </si>
  <si>
    <t>Столи інструментальні
ціна: 53,7143</t>
  </si>
  <si>
    <t>112/11160352</t>
  </si>
  <si>
    <t>Стетофонендоскоп
ціна: 28,3333</t>
  </si>
  <si>
    <t>112/11160338</t>
  </si>
  <si>
    <t>Стіл маніпуяційний
ціна: 78,0000</t>
  </si>
  <si>
    <t>112/11160364</t>
  </si>
  <si>
    <t>Стіл журнал
ціна: 80,0000</t>
  </si>
  <si>
    <t>112/11160347</t>
  </si>
  <si>
    <t>Сільці робочі
ціна: 90,0000</t>
  </si>
  <si>
    <t>112/11160380</t>
  </si>
  <si>
    <t>Простині
ціна: 7,0000</t>
  </si>
  <si>
    <t>112/1112232</t>
  </si>
  <si>
    <t>112/1112133</t>
  </si>
  <si>
    <t>112/1110145</t>
  </si>
  <si>
    <t>112/1110144</t>
  </si>
  <si>
    <t>112/1111081</t>
  </si>
  <si>
    <t>112/1111080</t>
  </si>
  <si>
    <t>112/11111003</t>
  </si>
  <si>
    <t>112/111432</t>
  </si>
  <si>
    <t>112/1112016</t>
  </si>
  <si>
    <t>112/1112076</t>
  </si>
  <si>
    <t>112/112235</t>
  </si>
  <si>
    <t>112/112279</t>
  </si>
  <si>
    <t>Ростомір
ціна: 738,5000</t>
  </si>
  <si>
    <t>112/112261</t>
  </si>
  <si>
    <t>112/112274</t>
  </si>
  <si>
    <t>Медичний розпилювач PariChamder
ціна: 611,9100</t>
  </si>
  <si>
    <t>112/112248</t>
  </si>
  <si>
    <t>Рахунок 122/1</t>
  </si>
  <si>
    <t>Разом за рахунком 112.*.*.*.АЗПСМ М добронь</t>
  </si>
  <si>
    <t>1121029</t>
  </si>
  <si>
    <t>1121953</t>
  </si>
  <si>
    <t xml:space="preserve">05.04.2021 </t>
  </si>
  <si>
    <t>Штатив для рецеркулятора
ціна: 1955,0000</t>
  </si>
  <si>
    <t>1121893</t>
  </si>
  <si>
    <t>1121899</t>
  </si>
  <si>
    <t>Мобільний телефон NOKIR -150 ta -1235 ( IMTII)  Серійний номер IMEII: 350085530198586    +380 99 074 88 15
ціна: 1235,0000</t>
  </si>
  <si>
    <t>Разом за рахунком 106/1.*.*.*.АЗПСМ М добронь</t>
  </si>
  <si>
    <t>106/10163071</t>
  </si>
  <si>
    <t>Цинтрофуга Р 10-01
ціна: 3136,0000</t>
  </si>
  <si>
    <t>106/10163070</t>
  </si>
  <si>
    <t>Мікроскоп
ціна: 4300,0000</t>
  </si>
  <si>
    <t>106/10163003</t>
  </si>
  <si>
    <t xml:space="preserve">01.01.1995                                                                                                                                                                                                                                                 </t>
  </si>
  <si>
    <t>Крісло гінекологічне
ціна: 4216,0000</t>
  </si>
  <si>
    <t>Разом за рахунком 105.*.*.*.АЗПСМ М добронь</t>
  </si>
  <si>
    <t>10500552</t>
  </si>
  <si>
    <t xml:space="preserve">18.12.2019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</si>
  <si>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VF1HJD40X64630416
ціна: 514720,6800
модель: Двигун номер R032235</t>
  </si>
  <si>
    <t>Разом за рахунком 104.*.*.*.АЗПСМ М добронь</t>
  </si>
  <si>
    <t>10401060126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</si>
  <si>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</si>
  <si>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Колориметр
ціна: 187,0000</t>
  </si>
  <si>
    <t>10400793</t>
  </si>
  <si>
    <t xml:space="preserve">21.12.2011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</si>
  <si>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стоматологічна з кріслом U200 S
ціна: 34000,0000</t>
  </si>
  <si>
    <t>10400794</t>
  </si>
  <si>
    <t xml:space="preserve">16.12.2011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</si>
  <si>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медичний ГП-40-2
ціна: 3100,0000</t>
  </si>
  <si>
    <t>1044138019</t>
  </si>
  <si>
    <t xml:space="preserve">01.07.1997                                                                                                                                                                                                                                                 </t>
  </si>
  <si>
    <t>Центрофуга лаб
ціна: 5927,0000</t>
  </si>
  <si>
    <t>1044138024</t>
  </si>
  <si>
    <t xml:space="preserve">01.03.2006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</si>
  <si>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"Занусі"
ціна: 1023,0000</t>
  </si>
  <si>
    <t>1044138023</t>
  </si>
  <si>
    <t xml:space="preserve">01.08.2010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</si>
  <si>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"Днепр" 416"
ціна: 2240,0000</t>
  </si>
  <si>
    <t>1044138079</t>
  </si>
  <si>
    <t xml:space="preserve">01.10.2008                                                                                                                                                                                                                                                 </t>
  </si>
  <si>
    <t>Факс Пагнасонік
ціна: 1028,0000</t>
  </si>
  <si>
    <t>10400786</t>
  </si>
  <si>
    <t xml:space="preserve">04.11.2011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</si>
  <si>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ГП-40
ціна: 4700,0000</t>
  </si>
  <si>
    <t>10403066</t>
  </si>
  <si>
    <t xml:space="preserve">12.12.2003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</si>
  <si>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 МОНД-11
ціна: 1520,0000</t>
  </si>
  <si>
    <t>1044138011</t>
  </si>
  <si>
    <t xml:space="preserve">01.05.1990                                                                                                                                                                                                                                                 </t>
  </si>
  <si>
    <t>Мікрокалоріметр МФ -1
ціна: 3408,0000</t>
  </si>
  <si>
    <t>1044138021</t>
  </si>
  <si>
    <t>Кушетка оглядова
ціна: 1163,0000</t>
  </si>
  <si>
    <t>1044138020</t>
  </si>
  <si>
    <t>1044138022</t>
  </si>
  <si>
    <t>Компютер в комплекті
ціна: 4642,0000</t>
  </si>
  <si>
    <t>10400784</t>
  </si>
  <si>
    <t>Електрокардіограф "МІДАС-ЕК1Т"
ціна: 7200,0000</t>
  </si>
  <si>
    <t>10400783</t>
  </si>
  <si>
    <t>10400789</t>
  </si>
  <si>
    <t>Ваги медичні з ростоміром RGZ-120
ціна: 2750,0000</t>
  </si>
  <si>
    <t>10400034</t>
  </si>
  <si>
    <t>10400053</t>
  </si>
  <si>
    <t>10400023</t>
  </si>
  <si>
    <t>ЕКГ-пристрій Heart Scren 80GL
ціна: 50534,5000</t>
  </si>
  <si>
    <t>1040387306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</si>
  <si>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</si>
  <si>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Прилад Accutrend Plus
ціна: 6960,0000</t>
  </si>
  <si>
    <t>10400931</t>
  </si>
  <si>
    <t>10400123</t>
  </si>
  <si>
    <t>Мобільний діагностичний комплекс IDIS 7500 (з предустановленим ПЗ) з комплектуючими
ціна: 87892,0000
модель:  Серійний № 1909F900121</t>
  </si>
  <si>
    <t>10400118</t>
  </si>
  <si>
    <t>Балансова (первісна) вартість грн</t>
  </si>
  <si>
    <t>ОПИС</t>
  </si>
  <si>
    <t>обладнання та устаткування що передається</t>
  </si>
  <si>
    <t>(зведена)</t>
  </si>
  <si>
    <t>Назва об"єкта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</si>
  <si>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</si>
  <si>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</si>
  <si>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</si>
  <si>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</si>
  <si>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 xml:space="preserve"> Рахунок 105, 105/1</t>
  </si>
  <si>
    <t>Рахунок 106, 106/1</t>
  </si>
  <si>
    <t>Рахунок 112/1, 112</t>
  </si>
  <si>
    <t>РАЗОМ по рах 104, 105,106,112</t>
  </si>
  <si>
    <t>АЗПСМ с.В.Добронь</t>
  </si>
  <si>
    <t>АЗПСМ с.М.Добронь</t>
  </si>
  <si>
    <t>ФАП с.Тисаагтелек</t>
  </si>
  <si>
    <t>Рахунок 117, 117/1</t>
  </si>
  <si>
    <t>у комунальну власність Великодобронській сільській раді</t>
  </si>
  <si>
    <t xml:space="preserve">Голова ради  </t>
  </si>
  <si>
    <t>до рішення районної ради</t>
  </si>
  <si>
    <t>від ___________ №______</t>
  </si>
  <si>
    <r>
      <t xml:space="preserve">                                                              </t>
    </r>
    <r>
      <rPr>
        <b/>
        <sz val="11"/>
        <color indexed="8"/>
        <rFont val="Calibri"/>
        <family val="2"/>
      </rPr>
      <t>Ю.В.Фрінцко</t>
    </r>
  </si>
  <si>
    <t xml:space="preserve">                                                             </t>
  </si>
  <si>
    <r>
      <t xml:space="preserve"> </t>
    </r>
    <r>
      <rPr>
        <b/>
        <sz val="11"/>
        <color indexed="8"/>
        <rFont val="Calibri"/>
        <family val="2"/>
      </rPr>
      <t>Ю.В.Фрінцко</t>
    </r>
  </si>
  <si>
    <t xml:space="preserve">                                                              </t>
  </si>
  <si>
    <t>Ю.В.Фрінцко</t>
  </si>
  <si>
    <t xml:space="preserve">                                                            </t>
  </si>
  <si>
    <r>
      <t xml:space="preserve">  </t>
    </r>
    <r>
      <rPr>
        <b/>
        <sz val="11"/>
        <color indexed="8"/>
        <rFont val="Calibri"/>
        <family val="2"/>
      </rPr>
      <t>Ю.В.Фрінцко</t>
    </r>
  </si>
  <si>
    <t xml:space="preserve">Додаток 1 </t>
  </si>
  <si>
    <t>Додаток 2</t>
  </si>
  <si>
    <t>Додаток  3</t>
  </si>
  <si>
    <t>Додаток 4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</si>
</sst>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3" xfId="0" applyBorder="1" applyAlignment="1" quotePrefix="1">
      <alignment horizontal="left" vertical="top" wrapText="1"/>
    </xf>
    <xf numFmtId="164" fontId="0" fillId="0" borderId="23" xfId="0" applyNumberFormat="1" applyBorder="1" applyAlignment="1" quotePrefix="1">
      <alignment vertical="top"/>
    </xf>
    <xf numFmtId="2" fontId="0" fillId="0" borderId="23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25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164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0" fillId="0" borderId="28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2" fontId="0" fillId="0" borderId="30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0" fontId="4" fillId="0" borderId="0" xfId="52">
      <alignment/>
      <protection/>
    </xf>
    <xf numFmtId="2" fontId="4" fillId="0" borderId="31" xfId="52" applyNumberFormat="1" applyBorder="1" applyAlignment="1">
      <alignment vertical="top"/>
      <protection/>
    </xf>
    <xf numFmtId="2" fontId="4" fillId="0" borderId="30" xfId="52" applyNumberFormat="1" applyBorder="1" applyAlignment="1">
      <alignment vertical="top"/>
      <protection/>
    </xf>
    <xf numFmtId="2" fontId="4" fillId="0" borderId="28" xfId="52" applyNumberFormat="1" applyBorder="1" applyAlignment="1">
      <alignment vertical="top"/>
      <protection/>
    </xf>
    <xf numFmtId="164" fontId="4" fillId="0" borderId="28" xfId="52" applyNumberFormat="1" applyBorder="1" applyAlignment="1">
      <alignment vertical="top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28" xfId="52" applyFont="1" applyBorder="1" applyAlignment="1">
      <alignment horizontal="left" vertical="top" wrapText="1"/>
      <protection/>
    </xf>
    <xf numFmtId="0" fontId="4" fillId="0" borderId="27" xfId="52" applyBorder="1">
      <alignment/>
      <protection/>
    </xf>
    <xf numFmtId="2" fontId="4" fillId="0" borderId="19" xfId="52" applyNumberFormat="1" applyBorder="1" applyAlignment="1">
      <alignment vertical="top"/>
      <protection/>
    </xf>
    <xf numFmtId="2" fontId="4" fillId="0" borderId="18" xfId="52" applyNumberFormat="1" applyBorder="1" applyAlignment="1">
      <alignment vertical="top"/>
      <protection/>
    </xf>
    <xf numFmtId="2" fontId="4" fillId="0" borderId="17" xfId="52" applyNumberFormat="1" applyBorder="1" applyAlignment="1">
      <alignment vertical="top"/>
      <protection/>
    </xf>
    <xf numFmtId="164" fontId="4" fillId="0" borderId="17" xfId="52" applyNumberFormat="1" applyBorder="1" applyAlignment="1">
      <alignment vertical="top"/>
      <protection/>
    </xf>
    <xf numFmtId="0" fontId="3" fillId="0" borderId="17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17" xfId="52" applyFont="1" applyBorder="1" applyAlignment="1">
      <alignment horizontal="left" vertical="top" wrapText="1"/>
      <protection/>
    </xf>
    <xf numFmtId="0" fontId="4" fillId="0" borderId="16" xfId="52" applyBorder="1">
      <alignment/>
      <protection/>
    </xf>
    <xf numFmtId="2" fontId="4" fillId="0" borderId="23" xfId="52" applyNumberFormat="1" applyBorder="1" applyAlignment="1">
      <alignment vertical="top"/>
      <protection/>
    </xf>
    <xf numFmtId="164" fontId="4" fillId="0" borderId="23" xfId="52" applyNumberFormat="1" applyBorder="1" applyAlignment="1">
      <alignment vertical="top"/>
      <protection/>
    </xf>
    <xf numFmtId="164" fontId="4" fillId="0" borderId="13" xfId="52" applyNumberFormat="1" applyBorder="1" applyAlignment="1">
      <alignment vertical="top"/>
      <protection/>
    </xf>
    <xf numFmtId="1" fontId="4" fillId="0" borderId="13" xfId="52" applyNumberFormat="1" applyBorder="1" applyAlignment="1">
      <alignment vertical="top"/>
      <protection/>
    </xf>
    <xf numFmtId="2" fontId="4" fillId="0" borderId="25" xfId="52" applyNumberFormat="1" applyBorder="1" applyAlignment="1">
      <alignment vertical="top"/>
      <protection/>
    </xf>
    <xf numFmtId="2" fontId="4" fillId="0" borderId="24" xfId="52" applyNumberFormat="1" applyBorder="1" applyAlignment="1">
      <alignment vertical="top"/>
      <protection/>
    </xf>
    <xf numFmtId="0" fontId="4" fillId="0" borderId="23" xfId="52" applyBorder="1" applyAlignment="1" quotePrefix="1">
      <alignment horizontal="left" vertical="top" wrapText="1"/>
      <protection/>
    </xf>
    <xf numFmtId="164" fontId="4" fillId="0" borderId="23" xfId="52" applyNumberFormat="1" applyBorder="1" applyAlignment="1" quotePrefix="1">
      <alignment vertical="top"/>
      <protection/>
    </xf>
    <xf numFmtId="0" fontId="4" fillId="0" borderId="22" xfId="52" applyBorder="1" applyAlignment="1">
      <alignment horizontal="center" vertical="top"/>
      <protection/>
    </xf>
    <xf numFmtId="0" fontId="4" fillId="33" borderId="21" xfId="52" applyFill="1" applyBorder="1">
      <alignment/>
      <protection/>
    </xf>
    <xf numFmtId="0" fontId="4" fillId="33" borderId="20" xfId="52" applyFill="1" applyBorder="1">
      <alignment/>
      <protection/>
    </xf>
    <xf numFmtId="0" fontId="4" fillId="33" borderId="20" xfId="52" applyFill="1" applyBorder="1" applyAlignment="1">
      <alignment vertical="top"/>
      <protection/>
    </xf>
    <xf numFmtId="0" fontId="3" fillId="0" borderId="17" xfId="52" applyFont="1" applyBorder="1" applyAlignment="1">
      <alignment horizontal="center" vertical="top"/>
      <protection/>
    </xf>
    <xf numFmtId="0" fontId="4" fillId="0" borderId="19" xfId="52" applyBorder="1" applyAlignment="1">
      <alignment horizontal="center" vertical="center"/>
      <protection/>
    </xf>
    <xf numFmtId="0" fontId="4" fillId="0" borderId="18" xfId="52" applyBorder="1" applyAlignment="1">
      <alignment horizontal="center" vertical="center"/>
      <protection/>
    </xf>
    <xf numFmtId="0" fontId="4" fillId="0" borderId="17" xfId="52" applyBorder="1" applyAlignment="1">
      <alignment horizontal="center" vertical="center"/>
      <protection/>
    </xf>
    <xf numFmtId="0" fontId="4" fillId="0" borderId="16" xfId="52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vertical="center" wrapText="1"/>
      <protection/>
    </xf>
    <xf numFmtId="0" fontId="4" fillId="0" borderId="0" xfId="52" applyFill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0" xfId="52" applyBorder="1">
      <alignment/>
      <protection/>
    </xf>
    <xf numFmtId="0" fontId="3" fillId="0" borderId="28" xfId="52" applyFont="1" applyBorder="1" applyAlignment="1">
      <alignment horizontal="center" vertical="top"/>
      <protection/>
    </xf>
    <xf numFmtId="0" fontId="6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6" fillId="34" borderId="37" xfId="0" applyFont="1" applyFill="1" applyBorder="1" applyAlignment="1">
      <alignment horizontal="center" vertical="top"/>
    </xf>
    <xf numFmtId="0" fontId="46" fillId="34" borderId="23" xfId="0" applyFont="1" applyFill="1" applyBorder="1" applyAlignment="1">
      <alignment horizontal="left" vertical="top" wrapText="1"/>
    </xf>
    <xf numFmtId="2" fontId="46" fillId="34" borderId="22" xfId="0" applyNumberFormat="1" applyFont="1" applyFill="1" applyBorder="1" applyAlignment="1">
      <alignment horizontal="center" vertical="center"/>
    </xf>
    <xf numFmtId="2" fontId="46" fillId="34" borderId="13" xfId="0" applyNumberFormat="1" applyFont="1" applyFill="1" applyBorder="1" applyAlignment="1">
      <alignment horizontal="center" vertical="center"/>
    </xf>
    <xf numFmtId="2" fontId="46" fillId="34" borderId="24" xfId="0" applyNumberFormat="1" applyFont="1" applyFill="1" applyBorder="1" applyAlignment="1">
      <alignment horizontal="center" vertical="center"/>
    </xf>
    <xf numFmtId="2" fontId="46" fillId="34" borderId="25" xfId="0" applyNumberFormat="1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top"/>
    </xf>
    <xf numFmtId="2" fontId="46" fillId="34" borderId="32" xfId="0" applyNumberFormat="1" applyFont="1" applyFill="1" applyBorder="1" applyAlignment="1">
      <alignment horizontal="center" vertical="center"/>
    </xf>
    <xf numFmtId="2" fontId="46" fillId="34" borderId="33" xfId="0" applyNumberFormat="1" applyFont="1" applyFill="1" applyBorder="1" applyAlignment="1">
      <alignment horizontal="center" vertical="center"/>
    </xf>
    <xf numFmtId="2" fontId="46" fillId="34" borderId="34" xfId="0" applyNumberFormat="1" applyFont="1" applyFill="1" applyBorder="1" applyAlignment="1">
      <alignment horizontal="center" vertical="center"/>
    </xf>
    <xf numFmtId="2" fontId="46" fillId="34" borderId="35" xfId="0" applyNumberFormat="1" applyFont="1" applyFill="1" applyBorder="1" applyAlignment="1">
      <alignment horizontal="center" vertical="center"/>
    </xf>
    <xf numFmtId="2" fontId="46" fillId="34" borderId="3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6" fillId="34" borderId="36" xfId="0" applyFont="1" applyFill="1" applyBorder="1" applyAlignment="1">
      <alignment horizontal="left" vertical="top" wrapText="1"/>
    </xf>
    <xf numFmtId="0" fontId="47" fillId="34" borderId="36" xfId="0" applyFont="1" applyFill="1" applyBorder="1" applyAlignment="1">
      <alignment/>
    </xf>
    <xf numFmtId="0" fontId="47" fillId="34" borderId="36" xfId="0" applyFont="1" applyFill="1" applyBorder="1" applyAlignment="1">
      <alignment horizontal="left" vertical="top" wrapText="1"/>
    </xf>
    <xf numFmtId="2" fontId="47" fillId="34" borderId="36" xfId="0" applyNumberFormat="1" applyFont="1" applyFill="1" applyBorder="1" applyAlignment="1">
      <alignment horizontal="center" vertical="center"/>
    </xf>
    <xf numFmtId="2" fontId="47" fillId="34" borderId="39" xfId="0" applyNumberFormat="1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/>
    </xf>
    <xf numFmtId="0" fontId="47" fillId="34" borderId="17" xfId="0" applyFont="1" applyFill="1" applyBorder="1" applyAlignment="1">
      <alignment horizontal="left" vertical="top" wrapText="1"/>
    </xf>
    <xf numFmtId="2" fontId="47" fillId="34" borderId="16" xfId="0" applyNumberFormat="1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 wrapText="1"/>
    </xf>
    <xf numFmtId="2" fontId="47" fillId="3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34" borderId="27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top" wrapText="1"/>
    </xf>
    <xf numFmtId="0" fontId="46" fillId="34" borderId="41" xfId="0" applyFont="1" applyFill="1" applyBorder="1" applyAlignment="1">
      <alignment horizontal="left" vertical="top" wrapText="1"/>
    </xf>
    <xf numFmtId="0" fontId="47" fillId="34" borderId="42" xfId="0" applyFont="1" applyFill="1" applyBorder="1" applyAlignment="1">
      <alignment horizontal="left" vertical="top" wrapText="1"/>
    </xf>
    <xf numFmtId="0" fontId="46" fillId="34" borderId="36" xfId="0" applyFont="1" applyFill="1" applyBorder="1" applyAlignment="1">
      <alignment horizontal="center" vertical="top"/>
    </xf>
    <xf numFmtId="0" fontId="47" fillId="34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3" borderId="51" xfId="0" applyFont="1" applyFill="1" applyBorder="1" applyAlignment="1" quotePrefix="1">
      <alignment horizontal="left" vertical="center"/>
    </xf>
    <xf numFmtId="0" fontId="3" fillId="33" borderId="20" xfId="0" applyFont="1" applyFill="1" applyBorder="1" applyAlignment="1" quotePrefix="1">
      <alignment horizontal="left" vertical="center"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33" borderId="51" xfId="52" applyFont="1" applyFill="1" applyBorder="1" applyAlignment="1" quotePrefix="1">
      <alignment horizontal="left" vertical="center"/>
      <protection/>
    </xf>
    <xf numFmtId="0" fontId="3" fillId="33" borderId="20" xfId="52" applyFont="1" applyFill="1" applyBorder="1" applyAlignment="1" quotePrefix="1">
      <alignment horizontal="left" vertical="center"/>
      <protection/>
    </xf>
    <xf numFmtId="0" fontId="47" fillId="34" borderId="0" xfId="0" applyFont="1" applyFill="1" applyBorder="1" applyAlignment="1">
      <alignment horizontal="center" vertical="top" wrapText="1"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3" fillId="0" borderId="50" xfId="52" applyFont="1" applyBorder="1" applyAlignment="1">
      <alignment horizontal="center" vertical="center" wrapText="1"/>
      <protection/>
    </xf>
    <xf numFmtId="2" fontId="4" fillId="0" borderId="11" xfId="52" applyNumberFormat="1" applyBorder="1" applyAlignment="1">
      <alignment vertical="top"/>
      <protection/>
    </xf>
    <xf numFmtId="2" fontId="4" fillId="0" borderId="52" xfId="52" applyNumberFormat="1" applyBorder="1" applyAlignment="1">
      <alignment vertical="top"/>
      <protection/>
    </xf>
    <xf numFmtId="164" fontId="4" fillId="0" borderId="11" xfId="52" applyNumberFormat="1" applyBorder="1" applyAlignment="1">
      <alignment vertical="top"/>
      <protection/>
    </xf>
    <xf numFmtId="164" fontId="4" fillId="0" borderId="52" xfId="52" applyNumberFormat="1" applyBorder="1" applyAlignment="1">
      <alignment vertical="top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2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48" fillId="34" borderId="57" xfId="0" applyFont="1" applyFill="1" applyBorder="1" applyAlignment="1">
      <alignment horizontal="center"/>
    </xf>
    <xf numFmtId="0" fontId="48" fillId="34" borderId="58" xfId="0" applyFont="1" applyFill="1" applyBorder="1" applyAlignment="1">
      <alignment horizontal="center"/>
    </xf>
    <xf numFmtId="0" fontId="48" fillId="34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8" fillId="34" borderId="63" xfId="0" applyFont="1" applyFill="1" applyBorder="1" applyAlignment="1">
      <alignment horizontal="center" vertical="center"/>
    </xf>
    <xf numFmtId="0" fontId="48" fillId="34" borderId="58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64" xfId="0" applyFont="1" applyFill="1" applyBorder="1" applyAlignment="1">
      <alignment horizontal="center" vertical="center"/>
    </xf>
    <xf numFmtId="0" fontId="48" fillId="34" borderId="65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6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" fillId="0" borderId="0" xfId="52" applyFont="1">
      <alignment/>
      <protection/>
    </xf>
    <xf numFmtId="0" fontId="3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110;&#1085;&#1074;&#1077;&#1085;&#1090;.%20&#1086;&#1087;&#1080;&#1089;%20&#1040;&#1047;&#1055;&#1057;&#1052;%20&#1089;.%20&#1052;.%20&#1044;&#1086;&#1073;&#1088;&#1086;&#1085;&#1100;%20%20&#1085;&#1072;%2001.06.21&#1088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030;&#1085;&#1074;&#1077;&#1085;&#1090;.%20&#1086;&#1087;&#1080;&#1089;%20&#1040;&#1047;&#1055;&#1057;&#1052;%20&#1089;.%20&#1042;.%20&#1044;&#1086;&#1073;&#1088;&#1086;&#1085;&#1100;%20&#1085;&#1072;%2001.06.21&#1088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030;&#1085;&#1074;&#1077;&#1085;&#1090;%20&#1086;&#1087;&#1080;&#1089;%20&#1060;&#1040;&#1055;%20&#1089;.%20&#1057;.%20&#1058;&#1080;&#1089;&#1072;&#1072;&#1075;&#1090;&#1077;&#1083;&#1077;&#1082;%20&#1085;&#1072;%2001.06.21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Тисаагтелек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1">
        <row r="8">
          <cell r="M8">
            <v>1</v>
          </cell>
          <cell r="N8">
            <v>2190</v>
          </cell>
          <cell r="O8">
            <v>2190</v>
          </cell>
          <cell r="P8">
            <v>0</v>
          </cell>
        </row>
        <row r="11">
          <cell r="M11">
            <v>1</v>
          </cell>
          <cell r="N11">
            <v>720</v>
          </cell>
          <cell r="O11">
            <v>720</v>
          </cell>
          <cell r="P11">
            <v>0</v>
          </cell>
        </row>
        <row r="12">
          <cell r="M12">
            <v>1</v>
          </cell>
          <cell r="N12">
            <v>1137</v>
          </cell>
          <cell r="O12">
            <v>1137</v>
          </cell>
          <cell r="P12">
            <v>0</v>
          </cell>
        </row>
        <row r="13">
          <cell r="M13">
            <v>1</v>
          </cell>
          <cell r="N13">
            <v>1883</v>
          </cell>
          <cell r="O13">
            <v>1883</v>
          </cell>
          <cell r="P13">
            <v>0</v>
          </cell>
        </row>
        <row r="16">
          <cell r="M16">
            <v>1</v>
          </cell>
          <cell r="N16">
            <v>980</v>
          </cell>
          <cell r="O16">
            <v>490</v>
          </cell>
          <cell r="P16">
            <v>490</v>
          </cell>
        </row>
        <row r="17">
          <cell r="M17">
            <v>1</v>
          </cell>
          <cell r="N17">
            <v>250</v>
          </cell>
          <cell r="O17">
            <v>125</v>
          </cell>
          <cell r="P17">
            <v>125</v>
          </cell>
        </row>
        <row r="18">
          <cell r="M18">
            <v>3</v>
          </cell>
          <cell r="N18">
            <v>0</v>
          </cell>
          <cell r="O18">
            <v>0</v>
          </cell>
          <cell r="P18">
            <v>0</v>
          </cell>
        </row>
        <row r="19">
          <cell r="M19">
            <v>1</v>
          </cell>
          <cell r="N19">
            <v>400</v>
          </cell>
          <cell r="O19">
            <v>200</v>
          </cell>
          <cell r="P19">
            <v>200</v>
          </cell>
        </row>
        <row r="20">
          <cell r="M20">
            <v>1</v>
          </cell>
          <cell r="N20">
            <v>330</v>
          </cell>
          <cell r="O20">
            <v>165</v>
          </cell>
          <cell r="P20">
            <v>165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</row>
        <row r="22">
          <cell r="M22">
            <v>6</v>
          </cell>
          <cell r="N22">
            <v>0</v>
          </cell>
          <cell r="O22">
            <v>0</v>
          </cell>
          <cell r="P22">
            <v>0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</row>
        <row r="24">
          <cell r="M24">
            <v>2</v>
          </cell>
          <cell r="N24">
            <v>0</v>
          </cell>
          <cell r="O24">
            <v>0</v>
          </cell>
          <cell r="P24">
            <v>0</v>
          </cell>
        </row>
        <row r="25">
          <cell r="M25">
            <v>4</v>
          </cell>
          <cell r="N25">
            <v>0</v>
          </cell>
          <cell r="O25">
            <v>0</v>
          </cell>
          <cell r="P25">
            <v>0</v>
          </cell>
        </row>
        <row r="26">
          <cell r="M26">
            <v>2</v>
          </cell>
          <cell r="N26">
            <v>98</v>
          </cell>
          <cell r="O26">
            <v>50</v>
          </cell>
          <cell r="P26">
            <v>48</v>
          </cell>
        </row>
        <row r="27">
          <cell r="M27">
            <v>1</v>
          </cell>
          <cell r="N27">
            <v>320</v>
          </cell>
          <cell r="O27">
            <v>160</v>
          </cell>
          <cell r="P27">
            <v>160</v>
          </cell>
        </row>
        <row r="28">
          <cell r="M28">
            <v>6</v>
          </cell>
          <cell r="N28">
            <v>0</v>
          </cell>
          <cell r="O28">
            <v>0</v>
          </cell>
          <cell r="P28">
            <v>0</v>
          </cell>
        </row>
        <row r="29">
          <cell r="M29">
            <v>2</v>
          </cell>
          <cell r="N29">
            <v>42</v>
          </cell>
          <cell r="O29">
            <v>22</v>
          </cell>
          <cell r="P29">
            <v>20</v>
          </cell>
        </row>
        <row r="30">
          <cell r="M30">
            <v>1</v>
          </cell>
          <cell r="N30">
            <v>0</v>
          </cell>
          <cell r="O30">
            <v>0</v>
          </cell>
          <cell r="P30">
            <v>0</v>
          </cell>
        </row>
        <row r="31">
          <cell r="M31">
            <v>3</v>
          </cell>
          <cell r="N31">
            <v>0</v>
          </cell>
          <cell r="O31">
            <v>0</v>
          </cell>
          <cell r="P31">
            <v>0</v>
          </cell>
        </row>
        <row r="32">
          <cell r="M32">
            <v>1</v>
          </cell>
          <cell r="N32">
            <v>0</v>
          </cell>
          <cell r="O32">
            <v>0</v>
          </cell>
          <cell r="P32">
            <v>0</v>
          </cell>
        </row>
        <row r="33">
          <cell r="M33">
            <v>2</v>
          </cell>
          <cell r="N33">
            <v>42</v>
          </cell>
          <cell r="O33">
            <v>22</v>
          </cell>
          <cell r="P33">
            <v>20</v>
          </cell>
        </row>
        <row r="34">
          <cell r="M34">
            <v>2</v>
          </cell>
          <cell r="N34">
            <v>110</v>
          </cell>
          <cell r="O34">
            <v>56</v>
          </cell>
          <cell r="P34">
            <v>54</v>
          </cell>
        </row>
        <row r="35">
          <cell r="M35">
            <v>1</v>
          </cell>
          <cell r="N35">
            <v>55</v>
          </cell>
          <cell r="O35">
            <v>28</v>
          </cell>
          <cell r="P35">
            <v>27</v>
          </cell>
        </row>
        <row r="36">
          <cell r="M36">
            <v>1</v>
          </cell>
          <cell r="N36">
            <v>25</v>
          </cell>
          <cell r="O36">
            <v>13</v>
          </cell>
          <cell r="P36">
            <v>12</v>
          </cell>
        </row>
        <row r="37">
          <cell r="M37">
            <v>1</v>
          </cell>
          <cell r="N37">
            <v>265</v>
          </cell>
          <cell r="O37">
            <v>133</v>
          </cell>
          <cell r="P37">
            <v>132</v>
          </cell>
        </row>
        <row r="38">
          <cell r="M38">
            <v>1</v>
          </cell>
          <cell r="N38">
            <v>80</v>
          </cell>
          <cell r="O38">
            <v>40</v>
          </cell>
          <cell r="P38">
            <v>40</v>
          </cell>
        </row>
        <row r="39">
          <cell r="M39">
            <v>1</v>
          </cell>
          <cell r="N39">
            <v>168</v>
          </cell>
          <cell r="O39">
            <v>84</v>
          </cell>
          <cell r="P39">
            <v>84</v>
          </cell>
        </row>
        <row r="40">
          <cell r="M40">
            <v>1</v>
          </cell>
          <cell r="N40">
            <v>164</v>
          </cell>
          <cell r="O40">
            <v>82</v>
          </cell>
          <cell r="P40">
            <v>82</v>
          </cell>
        </row>
        <row r="41">
          <cell r="M41">
            <v>6</v>
          </cell>
          <cell r="N41">
            <v>0</v>
          </cell>
          <cell r="O41">
            <v>0</v>
          </cell>
          <cell r="P41">
            <v>0</v>
          </cell>
        </row>
        <row r="42">
          <cell r="M42">
            <v>1</v>
          </cell>
          <cell r="N42">
            <v>295</v>
          </cell>
          <cell r="O42">
            <v>148</v>
          </cell>
          <cell r="P42">
            <v>147</v>
          </cell>
        </row>
        <row r="43">
          <cell r="M43">
            <v>1</v>
          </cell>
          <cell r="N43">
            <v>20</v>
          </cell>
          <cell r="O43">
            <v>10</v>
          </cell>
          <cell r="P43">
            <v>10</v>
          </cell>
        </row>
        <row r="44">
          <cell r="M44">
            <v>2</v>
          </cell>
          <cell r="N44">
            <v>126</v>
          </cell>
          <cell r="O44">
            <v>64</v>
          </cell>
          <cell r="P44">
            <v>62</v>
          </cell>
        </row>
        <row r="45">
          <cell r="M45">
            <v>2</v>
          </cell>
          <cell r="N45">
            <v>120</v>
          </cell>
          <cell r="O45">
            <v>60</v>
          </cell>
          <cell r="P45">
            <v>60</v>
          </cell>
        </row>
        <row r="46">
          <cell r="M46">
            <v>1</v>
          </cell>
          <cell r="N46">
            <v>0</v>
          </cell>
          <cell r="O46">
            <v>0</v>
          </cell>
          <cell r="P46">
            <v>0</v>
          </cell>
        </row>
        <row r="47">
          <cell r="M47">
            <v>8</v>
          </cell>
          <cell r="N47">
            <v>0</v>
          </cell>
          <cell r="O47">
            <v>0</v>
          </cell>
          <cell r="P47">
            <v>0</v>
          </cell>
        </row>
        <row r="48">
          <cell r="M48">
            <v>3</v>
          </cell>
          <cell r="N48">
            <v>57</v>
          </cell>
          <cell r="O48">
            <v>30</v>
          </cell>
          <cell r="P48">
            <v>27</v>
          </cell>
        </row>
        <row r="49">
          <cell r="M49">
            <v>1</v>
          </cell>
          <cell r="N49">
            <v>32</v>
          </cell>
          <cell r="O49">
            <v>16</v>
          </cell>
          <cell r="P49">
            <v>16</v>
          </cell>
        </row>
        <row r="50">
          <cell r="M50">
            <v>1</v>
          </cell>
          <cell r="N50">
            <v>6</v>
          </cell>
          <cell r="O50">
            <v>3</v>
          </cell>
          <cell r="P50">
            <v>3</v>
          </cell>
        </row>
        <row r="51">
          <cell r="M51">
            <v>3</v>
          </cell>
          <cell r="N51">
            <v>63</v>
          </cell>
          <cell r="O51">
            <v>33</v>
          </cell>
          <cell r="P51">
            <v>30</v>
          </cell>
        </row>
        <row r="52">
          <cell r="M52">
            <v>2</v>
          </cell>
          <cell r="N52">
            <v>48</v>
          </cell>
          <cell r="O52">
            <v>24</v>
          </cell>
          <cell r="P52">
            <v>24</v>
          </cell>
        </row>
        <row r="53">
          <cell r="M53">
            <v>6</v>
          </cell>
          <cell r="N53">
            <v>126</v>
          </cell>
          <cell r="O53">
            <v>66</v>
          </cell>
          <cell r="P53">
            <v>60</v>
          </cell>
        </row>
        <row r="54">
          <cell r="M54">
            <v>2</v>
          </cell>
          <cell r="N54">
            <v>10</v>
          </cell>
          <cell r="O54">
            <v>6</v>
          </cell>
          <cell r="P54">
            <v>4</v>
          </cell>
        </row>
        <row r="55">
          <cell r="M55">
            <v>2</v>
          </cell>
          <cell r="N55">
            <v>42</v>
          </cell>
          <cell r="O55">
            <v>22</v>
          </cell>
          <cell r="P55">
            <v>20</v>
          </cell>
        </row>
        <row r="56">
          <cell r="M56">
            <v>1</v>
          </cell>
          <cell r="N56">
            <v>4</v>
          </cell>
          <cell r="O56">
            <v>2</v>
          </cell>
          <cell r="P56">
            <v>2</v>
          </cell>
        </row>
        <row r="57">
          <cell r="M57">
            <v>1</v>
          </cell>
          <cell r="N57">
            <v>225</v>
          </cell>
          <cell r="O57">
            <v>113</v>
          </cell>
          <cell r="P57">
            <v>112</v>
          </cell>
        </row>
        <row r="58">
          <cell r="M58">
            <v>1</v>
          </cell>
          <cell r="N58">
            <v>29</v>
          </cell>
          <cell r="O58">
            <v>15</v>
          </cell>
          <cell r="P58">
            <v>14</v>
          </cell>
        </row>
        <row r="59">
          <cell r="M59">
            <v>1</v>
          </cell>
          <cell r="N59">
            <v>495</v>
          </cell>
          <cell r="O59">
            <v>248</v>
          </cell>
          <cell r="P59">
            <v>247</v>
          </cell>
        </row>
        <row r="60">
          <cell r="M60">
            <v>1</v>
          </cell>
          <cell r="N60">
            <v>270</v>
          </cell>
          <cell r="O60">
            <v>135</v>
          </cell>
          <cell r="P60">
            <v>135</v>
          </cell>
        </row>
        <row r="61">
          <cell r="M61">
            <v>1</v>
          </cell>
          <cell r="N61">
            <v>59</v>
          </cell>
          <cell r="O61">
            <v>30</v>
          </cell>
          <cell r="P61">
            <v>29</v>
          </cell>
        </row>
        <row r="64">
          <cell r="M64">
            <v>5</v>
          </cell>
          <cell r="N64">
            <v>10</v>
          </cell>
          <cell r="O64">
            <v>5</v>
          </cell>
          <cell r="P64">
            <v>5</v>
          </cell>
        </row>
        <row r="65">
          <cell r="M65">
            <v>2</v>
          </cell>
          <cell r="N65">
            <v>4</v>
          </cell>
          <cell r="O65">
            <v>2</v>
          </cell>
          <cell r="P65">
            <v>2</v>
          </cell>
        </row>
        <row r="66">
          <cell r="M66">
            <v>13</v>
          </cell>
          <cell r="N66">
            <v>41</v>
          </cell>
          <cell r="O66">
            <v>26</v>
          </cell>
          <cell r="P66">
            <v>15</v>
          </cell>
        </row>
        <row r="67">
          <cell r="M67">
            <v>3</v>
          </cell>
          <cell r="N67">
            <v>45</v>
          </cell>
          <cell r="O67">
            <v>24</v>
          </cell>
          <cell r="P67">
            <v>21</v>
          </cell>
        </row>
        <row r="68">
          <cell r="M68">
            <v>10</v>
          </cell>
          <cell r="N68">
            <v>10</v>
          </cell>
          <cell r="O68">
            <v>10</v>
          </cell>
          <cell r="P68">
            <v>0</v>
          </cell>
        </row>
        <row r="69">
          <cell r="M69">
            <v>10</v>
          </cell>
          <cell r="N69">
            <v>40</v>
          </cell>
          <cell r="O69">
            <v>20</v>
          </cell>
          <cell r="P6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83"/>
  <sheetViews>
    <sheetView view="pageBreakPreview" zoomScale="85" zoomScaleSheetLayoutView="85" zoomScalePageLayoutView="0" workbookViewId="0" topLeftCell="A1">
      <selection activeCell="H5" sqref="H5"/>
    </sheetView>
  </sheetViews>
  <sheetFormatPr defaultColWidth="9.140625" defaultRowHeight="15"/>
  <cols>
    <col min="2" max="2" width="5.7109375" style="0" customWidth="1"/>
    <col min="3" max="3" width="38.28125" style="0" customWidth="1"/>
    <col min="4" max="4" width="9.28125" style="0" customWidth="1"/>
    <col min="5" max="5" width="11.57421875" style="0" customWidth="1"/>
    <col min="6" max="6" width="16.7109375" style="0" customWidth="1"/>
    <col min="7" max="7" width="9.421875" style="0" customWidth="1"/>
    <col min="8" max="8" width="12.421875" style="0" customWidth="1"/>
    <col min="9" max="9" width="9.140625" style="0" customWidth="1"/>
    <col min="10" max="10" width="9.8515625" style="0" customWidth="1"/>
    <col min="11" max="19" width="9.140625" style="0" hidden="1" customWidth="1"/>
  </cols>
  <sheetData>
    <row r="5" spans="7:10" ht="14.25">
      <c r="G5" s="175"/>
      <c r="H5" s="175" t="s">
        <v>524</v>
      </c>
      <c r="I5" s="175"/>
      <c r="J5" s="175"/>
    </row>
    <row r="6" spans="7:10" ht="14.25">
      <c r="G6" s="175"/>
      <c r="H6" s="175" t="s">
        <v>514</v>
      </c>
      <c r="I6" s="175"/>
      <c r="J6" s="175"/>
    </row>
    <row r="7" spans="7:10" ht="14.25">
      <c r="G7" s="175"/>
      <c r="H7" s="175" t="s">
        <v>515</v>
      </c>
      <c r="I7" s="175"/>
      <c r="J7" s="175"/>
    </row>
    <row r="8" spans="2:10" ht="21">
      <c r="B8" s="127" t="s">
        <v>496</v>
      </c>
      <c r="C8" s="127"/>
      <c r="D8" s="127"/>
      <c r="E8" s="127"/>
      <c r="F8" s="127"/>
      <c r="G8" s="127"/>
      <c r="H8" s="127"/>
      <c r="I8" s="127"/>
      <c r="J8" s="127"/>
    </row>
    <row r="9" spans="2:10" ht="15">
      <c r="B9" s="128" t="s">
        <v>497</v>
      </c>
      <c r="C9" s="128"/>
      <c r="D9" s="128"/>
      <c r="E9" s="128"/>
      <c r="F9" s="128"/>
      <c r="G9" s="128"/>
      <c r="H9" s="128"/>
      <c r="I9" s="128"/>
      <c r="J9" s="128"/>
    </row>
    <row r="10" spans="2:10" ht="15">
      <c r="B10" s="128" t="s">
        <v>512</v>
      </c>
      <c r="C10" s="128"/>
      <c r="D10" s="128"/>
      <c r="E10" s="128"/>
      <c r="F10" s="128"/>
      <c r="G10" s="128"/>
      <c r="H10" s="128"/>
      <c r="I10" s="128"/>
      <c r="J10" s="128"/>
    </row>
    <row r="11" spans="2:10" ht="15">
      <c r="B11" s="126"/>
      <c r="C11" s="126"/>
      <c r="D11" s="126"/>
      <c r="E11" s="126"/>
      <c r="F11" s="126"/>
      <c r="G11" s="126"/>
      <c r="H11" s="126"/>
      <c r="I11" s="126"/>
      <c r="J11" s="126"/>
    </row>
    <row r="12" ht="15" thickBot="1">
      <c r="B12" s="1"/>
    </row>
    <row r="13" spans="2:20" ht="14.25">
      <c r="B13" s="129" t="s">
        <v>0</v>
      </c>
      <c r="C13" s="131" t="s">
        <v>1</v>
      </c>
      <c r="D13" s="131" t="s">
        <v>2</v>
      </c>
      <c r="E13" s="131" t="s">
        <v>3</v>
      </c>
      <c r="F13" s="2" t="s">
        <v>4</v>
      </c>
      <c r="G13" s="133" t="s">
        <v>5</v>
      </c>
      <c r="H13" s="134"/>
      <c r="I13" s="134"/>
      <c r="J13" s="135"/>
      <c r="T13" s="3"/>
    </row>
    <row r="14" spans="2:10" ht="119.25" thickBot="1">
      <c r="B14" s="130"/>
      <c r="C14" s="132"/>
      <c r="D14" s="132"/>
      <c r="E14" s="132"/>
      <c r="F14" s="4" t="s">
        <v>6</v>
      </c>
      <c r="G14" s="5" t="s">
        <v>7</v>
      </c>
      <c r="H14" s="6" t="s">
        <v>8</v>
      </c>
      <c r="I14" s="7" t="s">
        <v>9</v>
      </c>
      <c r="J14" s="8" t="s">
        <v>10</v>
      </c>
    </row>
    <row r="15" spans="2:10" ht="15" thickBot="1">
      <c r="B15" s="9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1">
        <v>8</v>
      </c>
      <c r="J15" s="12">
        <v>9</v>
      </c>
    </row>
    <row r="16" spans="2:10" ht="15" thickBot="1">
      <c r="B16" s="137" t="s">
        <v>11</v>
      </c>
      <c r="C16" s="138"/>
      <c r="D16" s="13"/>
      <c r="E16" s="13"/>
      <c r="F16" s="13"/>
      <c r="G16" s="13"/>
      <c r="H16" s="13"/>
      <c r="I16" s="13"/>
      <c r="J16" s="14"/>
    </row>
    <row r="17" spans="2:19" ht="43.5" thickBot="1">
      <c r="B17" s="15">
        <v>1</v>
      </c>
      <c r="C17" s="16" t="s">
        <v>12</v>
      </c>
      <c r="D17" s="17" t="s">
        <v>13</v>
      </c>
      <c r="E17" s="16" t="s">
        <v>14</v>
      </c>
      <c r="F17" s="16" t="s">
        <v>15</v>
      </c>
      <c r="G17" s="18">
        <v>1</v>
      </c>
      <c r="H17" s="19">
        <v>2190</v>
      </c>
      <c r="I17" s="20">
        <v>2190</v>
      </c>
      <c r="J17" s="21"/>
      <c r="K17" s="22">
        <v>1</v>
      </c>
      <c r="L17" s="19" t="e">
        <f>#REF!</f>
        <v>#REF!</v>
      </c>
      <c r="M17" s="18" t="e">
        <f>#REF!</f>
        <v>#REF!</v>
      </c>
      <c r="N17" s="23">
        <f>G17</f>
        <v>1</v>
      </c>
      <c r="O17" s="18">
        <f>H17</f>
        <v>2190</v>
      </c>
      <c r="P17" s="18">
        <f>I17</f>
        <v>2190</v>
      </c>
      <c r="Q17" s="18">
        <f>J17</f>
        <v>0</v>
      </c>
      <c r="R17" s="18">
        <v>1</v>
      </c>
      <c r="S17" s="18">
        <v>2190</v>
      </c>
    </row>
    <row r="18" spans="2:10" ht="27" thickBot="1">
      <c r="B18" s="24"/>
      <c r="C18" s="25" t="s">
        <v>16</v>
      </c>
      <c r="D18" s="26" t="s">
        <v>17</v>
      </c>
      <c r="E18" s="27" t="s">
        <v>17</v>
      </c>
      <c r="F18" s="28" t="s">
        <v>17</v>
      </c>
      <c r="G18" s="29">
        <f>SUM('[3]Тисаагтелек'!M3:M8)</f>
        <v>1</v>
      </c>
      <c r="H18" s="30">
        <f>SUM('[3]Тисаагтелек'!N3:N8)</f>
        <v>2190</v>
      </c>
      <c r="I18" s="31">
        <f>SUM('[3]Тисаагтелек'!O3:O8)</f>
        <v>2190</v>
      </c>
      <c r="J18" s="32">
        <f>SUM('[3]Тисаагтелек'!P3:P8)</f>
        <v>0</v>
      </c>
    </row>
    <row r="19" spans="2:10" ht="15" thickBot="1">
      <c r="B19" s="137" t="s">
        <v>18</v>
      </c>
      <c r="C19" s="138"/>
      <c r="D19" s="13"/>
      <c r="E19" s="33"/>
      <c r="F19" s="13"/>
      <c r="G19" s="13"/>
      <c r="H19" s="13"/>
      <c r="I19" s="13"/>
      <c r="J19" s="14"/>
    </row>
    <row r="20" spans="2:19" ht="28.5">
      <c r="B20" s="15">
        <v>2</v>
      </c>
      <c r="C20" s="16" t="s">
        <v>19</v>
      </c>
      <c r="D20" s="17" t="s">
        <v>13</v>
      </c>
      <c r="E20" s="16" t="s">
        <v>20</v>
      </c>
      <c r="F20" s="16" t="s">
        <v>21</v>
      </c>
      <c r="G20" s="18">
        <v>1</v>
      </c>
      <c r="H20" s="19">
        <v>720</v>
      </c>
      <c r="I20" s="20">
        <v>720</v>
      </c>
      <c r="J20" s="21"/>
      <c r="K20" s="22">
        <v>1</v>
      </c>
      <c r="L20" s="19" t="e">
        <f>#REF!</f>
        <v>#REF!</v>
      </c>
      <c r="M20" s="18" t="e">
        <f>#REF!</f>
        <v>#REF!</v>
      </c>
      <c r="N20" s="23">
        <f aca="true" t="shared" si="0" ref="N20:P22">G20</f>
        <v>1</v>
      </c>
      <c r="O20" s="18">
        <f t="shared" si="0"/>
        <v>720</v>
      </c>
      <c r="P20" s="18">
        <f t="shared" si="0"/>
        <v>720</v>
      </c>
      <c r="Q20" s="18">
        <f>J20</f>
        <v>0</v>
      </c>
      <c r="R20" s="18">
        <v>1</v>
      </c>
      <c r="S20" s="18">
        <v>720</v>
      </c>
    </row>
    <row r="21" spans="2:19" ht="28.5">
      <c r="B21" s="15">
        <v>3</v>
      </c>
      <c r="C21" s="16" t="s">
        <v>22</v>
      </c>
      <c r="D21" s="17" t="s">
        <v>13</v>
      </c>
      <c r="E21" s="16" t="s">
        <v>20</v>
      </c>
      <c r="F21" s="16" t="s">
        <v>23</v>
      </c>
      <c r="G21" s="18">
        <v>1</v>
      </c>
      <c r="H21" s="19">
        <v>1137</v>
      </c>
      <c r="I21" s="20">
        <v>1137</v>
      </c>
      <c r="J21" s="21"/>
      <c r="K21" s="22">
        <v>1</v>
      </c>
      <c r="L21" s="19" t="e">
        <f>#REF!</f>
        <v>#REF!</v>
      </c>
      <c r="M21" s="18" t="e">
        <f>#REF!</f>
        <v>#REF!</v>
      </c>
      <c r="N21" s="23">
        <f t="shared" si="0"/>
        <v>1</v>
      </c>
      <c r="O21" s="18">
        <f t="shared" si="0"/>
        <v>1137</v>
      </c>
      <c r="P21" s="18">
        <f t="shared" si="0"/>
        <v>1137</v>
      </c>
      <c r="Q21" s="18">
        <f>J21</f>
        <v>0</v>
      </c>
      <c r="R21" s="18">
        <v>1</v>
      </c>
      <c r="S21" s="18">
        <v>1137</v>
      </c>
    </row>
    <row r="22" spans="2:19" ht="29.25" thickBot="1">
      <c r="B22" s="15">
        <v>4</v>
      </c>
      <c r="C22" s="16" t="s">
        <v>24</v>
      </c>
      <c r="D22" s="17" t="s">
        <v>13</v>
      </c>
      <c r="E22" s="16" t="s">
        <v>20</v>
      </c>
      <c r="F22" s="16" t="s">
        <v>25</v>
      </c>
      <c r="G22" s="18">
        <v>1</v>
      </c>
      <c r="H22" s="19">
        <v>1883</v>
      </c>
      <c r="I22" s="20">
        <v>1883</v>
      </c>
      <c r="J22" s="21"/>
      <c r="K22" s="22">
        <v>1</v>
      </c>
      <c r="L22" s="19" t="e">
        <f>#REF!</f>
        <v>#REF!</v>
      </c>
      <c r="M22" s="18" t="e">
        <f>#REF!</f>
        <v>#REF!</v>
      </c>
      <c r="N22" s="23">
        <f t="shared" si="0"/>
        <v>1</v>
      </c>
      <c r="O22" s="18">
        <f t="shared" si="0"/>
        <v>1883</v>
      </c>
      <c r="P22" s="18">
        <f t="shared" si="0"/>
        <v>1883</v>
      </c>
      <c r="Q22" s="18">
        <f>J22</f>
        <v>0</v>
      </c>
      <c r="R22" s="18">
        <v>1</v>
      </c>
      <c r="S22" s="18">
        <v>1883</v>
      </c>
    </row>
    <row r="23" spans="2:10" ht="27" thickBot="1">
      <c r="B23" s="24"/>
      <c r="C23" s="25" t="s">
        <v>26</v>
      </c>
      <c r="D23" s="26" t="s">
        <v>17</v>
      </c>
      <c r="E23" s="27" t="s">
        <v>17</v>
      </c>
      <c r="F23" s="28" t="s">
        <v>17</v>
      </c>
      <c r="G23" s="29">
        <f>SUM('[3]Тисаагтелек'!M10:M13)</f>
        <v>3</v>
      </c>
      <c r="H23" s="30">
        <f>SUM('[3]Тисаагтелек'!N10:N13)</f>
        <v>3740</v>
      </c>
      <c r="I23" s="31">
        <f>SUM('[3]Тисаагтелек'!O10:O13)</f>
        <v>3740</v>
      </c>
      <c r="J23" s="32">
        <f>SUM('[3]Тисаагтелек'!P10:P13)</f>
        <v>0</v>
      </c>
    </row>
    <row r="24" spans="2:10" ht="15" thickBot="1">
      <c r="B24" s="137" t="s">
        <v>27</v>
      </c>
      <c r="C24" s="138"/>
      <c r="D24" s="13"/>
      <c r="E24" s="33"/>
      <c r="F24" s="13"/>
      <c r="G24" s="13"/>
      <c r="H24" s="13"/>
      <c r="I24" s="13"/>
      <c r="J24" s="14"/>
    </row>
    <row r="25" spans="2:19" ht="42.75">
      <c r="B25" s="15">
        <v>5</v>
      </c>
      <c r="C25" s="16" t="s">
        <v>28</v>
      </c>
      <c r="D25" s="17" t="s">
        <v>13</v>
      </c>
      <c r="E25" s="16" t="s">
        <v>29</v>
      </c>
      <c r="F25" s="16" t="s">
        <v>30</v>
      </c>
      <c r="G25" s="18">
        <v>1</v>
      </c>
      <c r="H25" s="19">
        <v>980</v>
      </c>
      <c r="I25" s="20">
        <v>490</v>
      </c>
      <c r="J25" s="21">
        <v>490</v>
      </c>
      <c r="K25" s="22">
        <v>1</v>
      </c>
      <c r="L25" s="19" t="e">
        <f>#REF!</f>
        <v>#REF!</v>
      </c>
      <c r="M25" s="18" t="e">
        <f>#REF!</f>
        <v>#REF!</v>
      </c>
      <c r="N25" s="23">
        <f aca="true" t="shared" si="1" ref="N25:N70">G25</f>
        <v>1</v>
      </c>
      <c r="O25" s="18">
        <f aca="true" t="shared" si="2" ref="O25:O70">H25</f>
        <v>980</v>
      </c>
      <c r="P25" s="18">
        <f aca="true" t="shared" si="3" ref="P25:P70">I25</f>
        <v>490</v>
      </c>
      <c r="Q25" s="18">
        <f aca="true" t="shared" si="4" ref="Q25:Q70">J25</f>
        <v>490</v>
      </c>
      <c r="R25" s="18">
        <v>1</v>
      </c>
      <c r="S25" s="18">
        <v>980</v>
      </c>
    </row>
    <row r="26" spans="2:19" ht="28.5">
      <c r="B26" s="15">
        <v>6</v>
      </c>
      <c r="C26" s="16" t="s">
        <v>31</v>
      </c>
      <c r="D26" s="17" t="s">
        <v>13</v>
      </c>
      <c r="E26" s="16" t="s">
        <v>32</v>
      </c>
      <c r="F26" s="16" t="s">
        <v>33</v>
      </c>
      <c r="G26" s="18">
        <v>1</v>
      </c>
      <c r="H26" s="19">
        <v>250</v>
      </c>
      <c r="I26" s="20">
        <v>125</v>
      </c>
      <c r="J26" s="21">
        <v>125</v>
      </c>
      <c r="K26" s="22">
        <v>1</v>
      </c>
      <c r="L26" s="19" t="e">
        <f>#REF!</f>
        <v>#REF!</v>
      </c>
      <c r="M26" s="18" t="e">
        <f>#REF!</f>
        <v>#REF!</v>
      </c>
      <c r="N26" s="23">
        <f t="shared" si="1"/>
        <v>1</v>
      </c>
      <c r="O26" s="18">
        <f t="shared" si="2"/>
        <v>250</v>
      </c>
      <c r="P26" s="18">
        <f t="shared" si="3"/>
        <v>125</v>
      </c>
      <c r="Q26" s="18">
        <f t="shared" si="4"/>
        <v>125</v>
      </c>
      <c r="R26" s="18">
        <v>1</v>
      </c>
      <c r="S26" s="18">
        <v>250</v>
      </c>
    </row>
    <row r="27" spans="2:19" ht="28.5">
      <c r="B27" s="15">
        <v>7</v>
      </c>
      <c r="C27" s="16" t="s">
        <v>34</v>
      </c>
      <c r="D27" s="17" t="s">
        <v>13</v>
      </c>
      <c r="E27" s="16" t="s">
        <v>35</v>
      </c>
      <c r="F27" s="16" t="s">
        <v>36</v>
      </c>
      <c r="G27" s="18">
        <v>3</v>
      </c>
      <c r="H27" s="19"/>
      <c r="I27" s="20"/>
      <c r="J27" s="21"/>
      <c r="K27" s="22">
        <v>1</v>
      </c>
      <c r="L27" s="19" t="e">
        <f>#REF!</f>
        <v>#REF!</v>
      </c>
      <c r="M27" s="18" t="e">
        <f>#REF!</f>
        <v>#REF!</v>
      </c>
      <c r="N27" s="23">
        <f t="shared" si="1"/>
        <v>3</v>
      </c>
      <c r="O27" s="18">
        <f t="shared" si="2"/>
        <v>0</v>
      </c>
      <c r="P27" s="18">
        <f t="shared" si="3"/>
        <v>0</v>
      </c>
      <c r="Q27" s="18">
        <f t="shared" si="4"/>
        <v>0</v>
      </c>
      <c r="R27" s="18">
        <v>3</v>
      </c>
      <c r="S27" s="18"/>
    </row>
    <row r="28" spans="2:19" ht="28.5">
      <c r="B28" s="15">
        <v>8</v>
      </c>
      <c r="C28" s="16" t="s">
        <v>37</v>
      </c>
      <c r="D28" s="17" t="s">
        <v>13</v>
      </c>
      <c r="E28" s="16" t="s">
        <v>35</v>
      </c>
      <c r="F28" s="16" t="s">
        <v>38</v>
      </c>
      <c r="G28" s="18">
        <v>1</v>
      </c>
      <c r="H28" s="19">
        <v>400</v>
      </c>
      <c r="I28" s="20">
        <v>200</v>
      </c>
      <c r="J28" s="21">
        <v>200</v>
      </c>
      <c r="K28" s="22">
        <v>1</v>
      </c>
      <c r="L28" s="19" t="e">
        <f>#REF!</f>
        <v>#REF!</v>
      </c>
      <c r="M28" s="18" t="e">
        <f>#REF!</f>
        <v>#REF!</v>
      </c>
      <c r="N28" s="23">
        <f t="shared" si="1"/>
        <v>1</v>
      </c>
      <c r="O28" s="18">
        <f t="shared" si="2"/>
        <v>400</v>
      </c>
      <c r="P28" s="18">
        <f t="shared" si="3"/>
        <v>200</v>
      </c>
      <c r="Q28" s="18">
        <f t="shared" si="4"/>
        <v>200</v>
      </c>
      <c r="R28" s="18">
        <v>1</v>
      </c>
      <c r="S28" s="18">
        <v>400</v>
      </c>
    </row>
    <row r="29" spans="2:19" ht="28.5">
      <c r="B29" s="15">
        <v>9</v>
      </c>
      <c r="C29" s="16" t="s">
        <v>39</v>
      </c>
      <c r="D29" s="17" t="s">
        <v>13</v>
      </c>
      <c r="E29" s="16" t="s">
        <v>35</v>
      </c>
      <c r="F29" s="16" t="s">
        <v>40</v>
      </c>
      <c r="G29" s="18">
        <v>1</v>
      </c>
      <c r="H29" s="19">
        <v>330</v>
      </c>
      <c r="I29" s="20">
        <v>165</v>
      </c>
      <c r="J29" s="21">
        <v>165</v>
      </c>
      <c r="K29" s="22">
        <v>1</v>
      </c>
      <c r="L29" s="19" t="e">
        <f>#REF!</f>
        <v>#REF!</v>
      </c>
      <c r="M29" s="18" t="e">
        <f>#REF!</f>
        <v>#REF!</v>
      </c>
      <c r="N29" s="23">
        <f t="shared" si="1"/>
        <v>1</v>
      </c>
      <c r="O29" s="18">
        <f t="shared" si="2"/>
        <v>330</v>
      </c>
      <c r="P29" s="18">
        <f t="shared" si="3"/>
        <v>165</v>
      </c>
      <c r="Q29" s="18">
        <f t="shared" si="4"/>
        <v>165</v>
      </c>
      <c r="R29" s="18">
        <v>1</v>
      </c>
      <c r="S29" s="18">
        <v>330</v>
      </c>
    </row>
    <row r="30" spans="2:19" ht="28.5">
      <c r="B30" s="15">
        <v>10</v>
      </c>
      <c r="C30" s="16" t="s">
        <v>41</v>
      </c>
      <c r="D30" s="17" t="s">
        <v>13</v>
      </c>
      <c r="E30" s="16" t="s">
        <v>35</v>
      </c>
      <c r="F30" s="16" t="s">
        <v>42</v>
      </c>
      <c r="G30" s="18">
        <v>1</v>
      </c>
      <c r="H30" s="19"/>
      <c r="I30" s="20"/>
      <c r="J30" s="21"/>
      <c r="K30" s="22">
        <v>1</v>
      </c>
      <c r="L30" s="19" t="e">
        <f>#REF!</f>
        <v>#REF!</v>
      </c>
      <c r="M30" s="18" t="e">
        <f>#REF!</f>
        <v>#REF!</v>
      </c>
      <c r="N30" s="23">
        <f t="shared" si="1"/>
        <v>1</v>
      </c>
      <c r="O30" s="18">
        <f t="shared" si="2"/>
        <v>0</v>
      </c>
      <c r="P30" s="18">
        <f t="shared" si="3"/>
        <v>0</v>
      </c>
      <c r="Q30" s="18">
        <f t="shared" si="4"/>
        <v>0</v>
      </c>
      <c r="R30" s="18">
        <v>1</v>
      </c>
      <c r="S30" s="18"/>
    </row>
    <row r="31" spans="2:19" ht="28.5">
      <c r="B31" s="15">
        <v>11</v>
      </c>
      <c r="C31" s="16" t="s">
        <v>43</v>
      </c>
      <c r="D31" s="17" t="s">
        <v>13</v>
      </c>
      <c r="E31" s="16" t="s">
        <v>35</v>
      </c>
      <c r="F31" s="16" t="s">
        <v>44</v>
      </c>
      <c r="G31" s="18">
        <v>6</v>
      </c>
      <c r="H31" s="19"/>
      <c r="I31" s="20"/>
      <c r="J31" s="21"/>
      <c r="K31" s="22">
        <v>1</v>
      </c>
      <c r="L31" s="19" t="e">
        <f>#REF!</f>
        <v>#REF!</v>
      </c>
      <c r="M31" s="18" t="e">
        <f>#REF!</f>
        <v>#REF!</v>
      </c>
      <c r="N31" s="23">
        <f t="shared" si="1"/>
        <v>6</v>
      </c>
      <c r="O31" s="18">
        <f t="shared" si="2"/>
        <v>0</v>
      </c>
      <c r="P31" s="18">
        <f t="shared" si="3"/>
        <v>0</v>
      </c>
      <c r="Q31" s="18">
        <f t="shared" si="4"/>
        <v>0</v>
      </c>
      <c r="R31" s="18">
        <v>6</v>
      </c>
      <c r="S31" s="18"/>
    </row>
    <row r="32" spans="2:19" ht="28.5">
      <c r="B32" s="15">
        <v>12</v>
      </c>
      <c r="C32" s="16" t="s">
        <v>45</v>
      </c>
      <c r="D32" s="17" t="s">
        <v>13</v>
      </c>
      <c r="E32" s="16" t="s">
        <v>35</v>
      </c>
      <c r="F32" s="16" t="s">
        <v>46</v>
      </c>
      <c r="G32" s="18">
        <v>1</v>
      </c>
      <c r="H32" s="19"/>
      <c r="I32" s="20"/>
      <c r="J32" s="21"/>
      <c r="K32" s="22">
        <v>1</v>
      </c>
      <c r="L32" s="19" t="e">
        <f>#REF!</f>
        <v>#REF!</v>
      </c>
      <c r="M32" s="18" t="e">
        <f>#REF!</f>
        <v>#REF!</v>
      </c>
      <c r="N32" s="23">
        <f t="shared" si="1"/>
        <v>1</v>
      </c>
      <c r="O32" s="18">
        <f t="shared" si="2"/>
        <v>0</v>
      </c>
      <c r="P32" s="18">
        <f t="shared" si="3"/>
        <v>0</v>
      </c>
      <c r="Q32" s="18">
        <f t="shared" si="4"/>
        <v>0</v>
      </c>
      <c r="R32" s="18">
        <v>1</v>
      </c>
      <c r="S32" s="18"/>
    </row>
    <row r="33" spans="2:19" ht="28.5">
      <c r="B33" s="15">
        <v>13</v>
      </c>
      <c r="C33" s="16" t="s">
        <v>47</v>
      </c>
      <c r="D33" s="17" t="s">
        <v>13</v>
      </c>
      <c r="E33" s="16" t="s">
        <v>35</v>
      </c>
      <c r="F33" s="16" t="s">
        <v>48</v>
      </c>
      <c r="G33" s="18">
        <v>2</v>
      </c>
      <c r="H33" s="19"/>
      <c r="I33" s="20"/>
      <c r="J33" s="21"/>
      <c r="K33" s="22">
        <v>1</v>
      </c>
      <c r="L33" s="19" t="e">
        <f>#REF!</f>
        <v>#REF!</v>
      </c>
      <c r="M33" s="18" t="e">
        <f>#REF!</f>
        <v>#REF!</v>
      </c>
      <c r="N33" s="23">
        <f t="shared" si="1"/>
        <v>2</v>
      </c>
      <c r="O33" s="18">
        <f t="shared" si="2"/>
        <v>0</v>
      </c>
      <c r="P33" s="18">
        <f t="shared" si="3"/>
        <v>0</v>
      </c>
      <c r="Q33" s="18">
        <f t="shared" si="4"/>
        <v>0</v>
      </c>
      <c r="R33" s="18">
        <v>2</v>
      </c>
      <c r="S33" s="18"/>
    </row>
    <row r="34" spans="2:19" ht="28.5">
      <c r="B34" s="15">
        <v>14</v>
      </c>
      <c r="C34" s="16" t="s">
        <v>49</v>
      </c>
      <c r="D34" s="17" t="s">
        <v>13</v>
      </c>
      <c r="E34" s="16" t="s">
        <v>35</v>
      </c>
      <c r="F34" s="16" t="s">
        <v>50</v>
      </c>
      <c r="G34" s="18">
        <v>4</v>
      </c>
      <c r="H34" s="19"/>
      <c r="I34" s="20"/>
      <c r="J34" s="21"/>
      <c r="K34" s="22">
        <v>1</v>
      </c>
      <c r="L34" s="19" t="e">
        <f>#REF!</f>
        <v>#REF!</v>
      </c>
      <c r="M34" s="18" t="e">
        <f>#REF!</f>
        <v>#REF!</v>
      </c>
      <c r="N34" s="23">
        <f t="shared" si="1"/>
        <v>4</v>
      </c>
      <c r="O34" s="18">
        <f t="shared" si="2"/>
        <v>0</v>
      </c>
      <c r="P34" s="18">
        <f t="shared" si="3"/>
        <v>0</v>
      </c>
      <c r="Q34" s="18">
        <f t="shared" si="4"/>
        <v>0</v>
      </c>
      <c r="R34" s="18">
        <v>4</v>
      </c>
      <c r="S34" s="18"/>
    </row>
    <row r="35" spans="2:19" ht="28.5">
      <c r="B35" s="15">
        <v>15</v>
      </c>
      <c r="C35" s="16" t="s">
        <v>51</v>
      </c>
      <c r="D35" s="17" t="s">
        <v>13</v>
      </c>
      <c r="E35" s="16" t="s">
        <v>35</v>
      </c>
      <c r="F35" s="16" t="s">
        <v>52</v>
      </c>
      <c r="G35" s="18">
        <v>2</v>
      </c>
      <c r="H35" s="19">
        <v>98</v>
      </c>
      <c r="I35" s="20">
        <v>50</v>
      </c>
      <c r="J35" s="21">
        <v>48</v>
      </c>
      <c r="K35" s="22">
        <v>1</v>
      </c>
      <c r="L35" s="19" t="e">
        <f>#REF!</f>
        <v>#REF!</v>
      </c>
      <c r="M35" s="18" t="e">
        <f>#REF!</f>
        <v>#REF!</v>
      </c>
      <c r="N35" s="23">
        <f t="shared" si="1"/>
        <v>2</v>
      </c>
      <c r="O35" s="18">
        <f t="shared" si="2"/>
        <v>98</v>
      </c>
      <c r="P35" s="18">
        <f t="shared" si="3"/>
        <v>50</v>
      </c>
      <c r="Q35" s="18">
        <f t="shared" si="4"/>
        <v>48</v>
      </c>
      <c r="R35" s="18">
        <v>2</v>
      </c>
      <c r="S35" s="18">
        <v>98</v>
      </c>
    </row>
    <row r="36" spans="2:19" ht="28.5">
      <c r="B36" s="15">
        <v>16</v>
      </c>
      <c r="C36" s="16" t="s">
        <v>53</v>
      </c>
      <c r="D36" s="17" t="s">
        <v>13</v>
      </c>
      <c r="E36" s="16" t="s">
        <v>35</v>
      </c>
      <c r="F36" s="16" t="s">
        <v>54</v>
      </c>
      <c r="G36" s="18">
        <v>1</v>
      </c>
      <c r="H36" s="19">
        <v>320</v>
      </c>
      <c r="I36" s="20">
        <v>160</v>
      </c>
      <c r="J36" s="21">
        <v>160</v>
      </c>
      <c r="K36" s="22">
        <v>1</v>
      </c>
      <c r="L36" s="19" t="e">
        <f>#REF!</f>
        <v>#REF!</v>
      </c>
      <c r="M36" s="18" t="e">
        <f>#REF!</f>
        <v>#REF!</v>
      </c>
      <c r="N36" s="23">
        <f t="shared" si="1"/>
        <v>1</v>
      </c>
      <c r="O36" s="18">
        <f t="shared" si="2"/>
        <v>320</v>
      </c>
      <c r="P36" s="18">
        <f t="shared" si="3"/>
        <v>160</v>
      </c>
      <c r="Q36" s="18">
        <f t="shared" si="4"/>
        <v>160</v>
      </c>
      <c r="R36" s="18">
        <v>1</v>
      </c>
      <c r="S36" s="18">
        <v>320</v>
      </c>
    </row>
    <row r="37" spans="2:19" ht="28.5">
      <c r="B37" s="15">
        <v>17</v>
      </c>
      <c r="C37" s="16" t="s">
        <v>55</v>
      </c>
      <c r="D37" s="17" t="s">
        <v>13</v>
      </c>
      <c r="E37" s="16" t="s">
        <v>35</v>
      </c>
      <c r="F37" s="16" t="s">
        <v>56</v>
      </c>
      <c r="G37" s="18">
        <v>6</v>
      </c>
      <c r="H37" s="19"/>
      <c r="I37" s="20"/>
      <c r="J37" s="21"/>
      <c r="K37" s="22">
        <v>1</v>
      </c>
      <c r="L37" s="19" t="e">
        <f>#REF!</f>
        <v>#REF!</v>
      </c>
      <c r="M37" s="18" t="e">
        <f>#REF!</f>
        <v>#REF!</v>
      </c>
      <c r="N37" s="23">
        <f t="shared" si="1"/>
        <v>6</v>
      </c>
      <c r="O37" s="18">
        <f t="shared" si="2"/>
        <v>0</v>
      </c>
      <c r="P37" s="18">
        <f t="shared" si="3"/>
        <v>0</v>
      </c>
      <c r="Q37" s="18">
        <f t="shared" si="4"/>
        <v>0</v>
      </c>
      <c r="R37" s="18">
        <v>6</v>
      </c>
      <c r="S37" s="18"/>
    </row>
    <row r="38" spans="2:19" ht="28.5">
      <c r="B38" s="15">
        <v>18</v>
      </c>
      <c r="C38" s="16" t="s">
        <v>57</v>
      </c>
      <c r="D38" s="17" t="s">
        <v>13</v>
      </c>
      <c r="E38" s="16" t="s">
        <v>35</v>
      </c>
      <c r="F38" s="16" t="s">
        <v>58</v>
      </c>
      <c r="G38" s="18">
        <v>2</v>
      </c>
      <c r="H38" s="19">
        <v>42</v>
      </c>
      <c r="I38" s="20">
        <v>22</v>
      </c>
      <c r="J38" s="21">
        <v>20</v>
      </c>
      <c r="K38" s="22">
        <v>1</v>
      </c>
      <c r="L38" s="19" t="e">
        <f>#REF!</f>
        <v>#REF!</v>
      </c>
      <c r="M38" s="18" t="e">
        <f>#REF!</f>
        <v>#REF!</v>
      </c>
      <c r="N38" s="23">
        <f t="shared" si="1"/>
        <v>2</v>
      </c>
      <c r="O38" s="18">
        <f t="shared" si="2"/>
        <v>42</v>
      </c>
      <c r="P38" s="18">
        <f t="shared" si="3"/>
        <v>22</v>
      </c>
      <c r="Q38" s="18">
        <f t="shared" si="4"/>
        <v>20</v>
      </c>
      <c r="R38" s="18">
        <v>2</v>
      </c>
      <c r="S38" s="18">
        <v>42</v>
      </c>
    </row>
    <row r="39" spans="2:19" ht="28.5">
      <c r="B39" s="15">
        <v>19</v>
      </c>
      <c r="C39" s="16" t="s">
        <v>59</v>
      </c>
      <c r="D39" s="17" t="s">
        <v>13</v>
      </c>
      <c r="E39" s="16" t="s">
        <v>35</v>
      </c>
      <c r="F39" s="16" t="s">
        <v>60</v>
      </c>
      <c r="G39" s="18">
        <v>1</v>
      </c>
      <c r="H39" s="19"/>
      <c r="I39" s="20"/>
      <c r="J39" s="21"/>
      <c r="K39" s="22">
        <v>1</v>
      </c>
      <c r="L39" s="19" t="e">
        <f>#REF!</f>
        <v>#REF!</v>
      </c>
      <c r="M39" s="18" t="e">
        <f>#REF!</f>
        <v>#REF!</v>
      </c>
      <c r="N39" s="23">
        <f t="shared" si="1"/>
        <v>1</v>
      </c>
      <c r="O39" s="18">
        <f t="shared" si="2"/>
        <v>0</v>
      </c>
      <c r="P39" s="18">
        <f t="shared" si="3"/>
        <v>0</v>
      </c>
      <c r="Q39" s="18">
        <f t="shared" si="4"/>
        <v>0</v>
      </c>
      <c r="R39" s="18">
        <v>1</v>
      </c>
      <c r="S39" s="18"/>
    </row>
    <row r="40" spans="2:19" ht="28.5">
      <c r="B40" s="15">
        <v>20</v>
      </c>
      <c r="C40" s="16" t="s">
        <v>61</v>
      </c>
      <c r="D40" s="17" t="s">
        <v>13</v>
      </c>
      <c r="E40" s="16" t="s">
        <v>35</v>
      </c>
      <c r="F40" s="16" t="s">
        <v>62</v>
      </c>
      <c r="G40" s="18">
        <v>3</v>
      </c>
      <c r="H40" s="19"/>
      <c r="I40" s="20"/>
      <c r="J40" s="21"/>
      <c r="K40" s="22">
        <v>1</v>
      </c>
      <c r="L40" s="19" t="e">
        <f>#REF!</f>
        <v>#REF!</v>
      </c>
      <c r="M40" s="18" t="e">
        <f>#REF!</f>
        <v>#REF!</v>
      </c>
      <c r="N40" s="23">
        <f t="shared" si="1"/>
        <v>3</v>
      </c>
      <c r="O40" s="18">
        <f t="shared" si="2"/>
        <v>0</v>
      </c>
      <c r="P40" s="18">
        <f t="shared" si="3"/>
        <v>0</v>
      </c>
      <c r="Q40" s="18">
        <f t="shared" si="4"/>
        <v>0</v>
      </c>
      <c r="R40" s="18">
        <v>3</v>
      </c>
      <c r="S40" s="18"/>
    </row>
    <row r="41" spans="2:19" ht="28.5">
      <c r="B41" s="15">
        <v>21</v>
      </c>
      <c r="C41" s="16" t="s">
        <v>63</v>
      </c>
      <c r="D41" s="17" t="s">
        <v>13</v>
      </c>
      <c r="E41" s="16" t="s">
        <v>35</v>
      </c>
      <c r="F41" s="16" t="s">
        <v>64</v>
      </c>
      <c r="G41" s="18">
        <v>1</v>
      </c>
      <c r="H41" s="19"/>
      <c r="I41" s="20"/>
      <c r="J41" s="21"/>
      <c r="K41" s="22">
        <v>1</v>
      </c>
      <c r="L41" s="19" t="e">
        <f>#REF!</f>
        <v>#REF!</v>
      </c>
      <c r="M41" s="18" t="e">
        <f>#REF!</f>
        <v>#REF!</v>
      </c>
      <c r="N41" s="23">
        <f t="shared" si="1"/>
        <v>1</v>
      </c>
      <c r="O41" s="18">
        <f t="shared" si="2"/>
        <v>0</v>
      </c>
      <c r="P41" s="18">
        <f t="shared" si="3"/>
        <v>0</v>
      </c>
      <c r="Q41" s="18">
        <f t="shared" si="4"/>
        <v>0</v>
      </c>
      <c r="R41" s="18">
        <v>1</v>
      </c>
      <c r="S41" s="18"/>
    </row>
    <row r="42" spans="2:19" ht="28.5">
      <c r="B42" s="15">
        <v>22</v>
      </c>
      <c r="C42" s="16" t="s">
        <v>65</v>
      </c>
      <c r="D42" s="17" t="s">
        <v>13</v>
      </c>
      <c r="E42" s="16" t="s">
        <v>35</v>
      </c>
      <c r="F42" s="16" t="s">
        <v>66</v>
      </c>
      <c r="G42" s="18">
        <v>2</v>
      </c>
      <c r="H42" s="19">
        <v>42</v>
      </c>
      <c r="I42" s="20">
        <v>22</v>
      </c>
      <c r="J42" s="21">
        <v>20</v>
      </c>
      <c r="K42" s="22">
        <v>1</v>
      </c>
      <c r="L42" s="19" t="e">
        <f>#REF!</f>
        <v>#REF!</v>
      </c>
      <c r="M42" s="18" t="e">
        <f>#REF!</f>
        <v>#REF!</v>
      </c>
      <c r="N42" s="23">
        <f t="shared" si="1"/>
        <v>2</v>
      </c>
      <c r="O42" s="18">
        <f t="shared" si="2"/>
        <v>42</v>
      </c>
      <c r="P42" s="18">
        <f t="shared" si="3"/>
        <v>22</v>
      </c>
      <c r="Q42" s="18">
        <f t="shared" si="4"/>
        <v>20</v>
      </c>
      <c r="R42" s="18">
        <v>2</v>
      </c>
      <c r="S42" s="18">
        <v>42</v>
      </c>
    </row>
    <row r="43" spans="2:19" ht="28.5">
      <c r="B43" s="15">
        <v>23</v>
      </c>
      <c r="C43" s="16" t="s">
        <v>67</v>
      </c>
      <c r="D43" s="17" t="s">
        <v>13</v>
      </c>
      <c r="E43" s="16" t="s">
        <v>35</v>
      </c>
      <c r="F43" s="16" t="s">
        <v>68</v>
      </c>
      <c r="G43" s="18">
        <v>2</v>
      </c>
      <c r="H43" s="19">
        <v>110</v>
      </c>
      <c r="I43" s="20">
        <v>56</v>
      </c>
      <c r="J43" s="21">
        <v>54</v>
      </c>
      <c r="K43" s="22">
        <v>1</v>
      </c>
      <c r="L43" s="19" t="e">
        <f>#REF!</f>
        <v>#REF!</v>
      </c>
      <c r="M43" s="18" t="e">
        <f>#REF!</f>
        <v>#REF!</v>
      </c>
      <c r="N43" s="23">
        <f t="shared" si="1"/>
        <v>2</v>
      </c>
      <c r="O43" s="18">
        <f t="shared" si="2"/>
        <v>110</v>
      </c>
      <c r="P43" s="18">
        <f t="shared" si="3"/>
        <v>56</v>
      </c>
      <c r="Q43" s="18">
        <f t="shared" si="4"/>
        <v>54</v>
      </c>
      <c r="R43" s="18">
        <v>2</v>
      </c>
      <c r="S43" s="18">
        <v>110</v>
      </c>
    </row>
    <row r="44" spans="2:19" ht="28.5">
      <c r="B44" s="15">
        <v>24</v>
      </c>
      <c r="C44" s="16" t="s">
        <v>69</v>
      </c>
      <c r="D44" s="17" t="s">
        <v>13</v>
      </c>
      <c r="E44" s="16" t="s">
        <v>35</v>
      </c>
      <c r="F44" s="16" t="s">
        <v>70</v>
      </c>
      <c r="G44" s="18">
        <v>1</v>
      </c>
      <c r="H44" s="19">
        <v>55</v>
      </c>
      <c r="I44" s="20">
        <v>28</v>
      </c>
      <c r="J44" s="21">
        <v>27</v>
      </c>
      <c r="K44" s="22">
        <v>1</v>
      </c>
      <c r="L44" s="19" t="e">
        <f>#REF!</f>
        <v>#REF!</v>
      </c>
      <c r="M44" s="18" t="e">
        <f>#REF!</f>
        <v>#REF!</v>
      </c>
      <c r="N44" s="23">
        <f t="shared" si="1"/>
        <v>1</v>
      </c>
      <c r="O44" s="18">
        <f t="shared" si="2"/>
        <v>55</v>
      </c>
      <c r="P44" s="18">
        <f t="shared" si="3"/>
        <v>28</v>
      </c>
      <c r="Q44" s="18">
        <f t="shared" si="4"/>
        <v>27</v>
      </c>
      <c r="R44" s="18">
        <v>1</v>
      </c>
      <c r="S44" s="18">
        <v>55</v>
      </c>
    </row>
    <row r="45" spans="2:19" ht="28.5">
      <c r="B45" s="15">
        <v>25</v>
      </c>
      <c r="C45" s="16" t="s">
        <v>71</v>
      </c>
      <c r="D45" s="17" t="s">
        <v>13</v>
      </c>
      <c r="E45" s="16" t="s">
        <v>35</v>
      </c>
      <c r="F45" s="16" t="s">
        <v>72</v>
      </c>
      <c r="G45" s="18">
        <v>1</v>
      </c>
      <c r="H45" s="19">
        <v>25</v>
      </c>
      <c r="I45" s="20">
        <v>13</v>
      </c>
      <c r="J45" s="21">
        <v>12</v>
      </c>
      <c r="K45" s="22">
        <v>1</v>
      </c>
      <c r="L45" s="19" t="e">
        <f>#REF!</f>
        <v>#REF!</v>
      </c>
      <c r="M45" s="18" t="e">
        <f>#REF!</f>
        <v>#REF!</v>
      </c>
      <c r="N45" s="23">
        <f t="shared" si="1"/>
        <v>1</v>
      </c>
      <c r="O45" s="18">
        <f t="shared" si="2"/>
        <v>25</v>
      </c>
      <c r="P45" s="18">
        <f t="shared" si="3"/>
        <v>13</v>
      </c>
      <c r="Q45" s="18">
        <f t="shared" si="4"/>
        <v>12</v>
      </c>
      <c r="R45" s="18">
        <v>1</v>
      </c>
      <c r="S45" s="18">
        <v>25</v>
      </c>
    </row>
    <row r="46" spans="2:19" ht="28.5">
      <c r="B46" s="15">
        <v>26</v>
      </c>
      <c r="C46" s="16" t="s">
        <v>73</v>
      </c>
      <c r="D46" s="17" t="s">
        <v>74</v>
      </c>
      <c r="E46" s="16" t="s">
        <v>35</v>
      </c>
      <c r="F46" s="16" t="s">
        <v>75</v>
      </c>
      <c r="G46" s="18">
        <v>1</v>
      </c>
      <c r="H46" s="19">
        <v>265</v>
      </c>
      <c r="I46" s="20">
        <v>133</v>
      </c>
      <c r="J46" s="21">
        <v>132</v>
      </c>
      <c r="K46" s="22">
        <v>1</v>
      </c>
      <c r="L46" s="19" t="e">
        <f>#REF!</f>
        <v>#REF!</v>
      </c>
      <c r="M46" s="18" t="e">
        <f>#REF!</f>
        <v>#REF!</v>
      </c>
      <c r="N46" s="23">
        <f t="shared" si="1"/>
        <v>1</v>
      </c>
      <c r="O46" s="18">
        <f t="shared" si="2"/>
        <v>265</v>
      </c>
      <c r="P46" s="18">
        <f t="shared" si="3"/>
        <v>133</v>
      </c>
      <c r="Q46" s="18">
        <f t="shared" si="4"/>
        <v>132</v>
      </c>
      <c r="R46" s="18">
        <v>1</v>
      </c>
      <c r="S46" s="18">
        <v>265</v>
      </c>
    </row>
    <row r="47" spans="2:19" ht="28.5">
      <c r="B47" s="15">
        <v>27</v>
      </c>
      <c r="C47" s="16" t="s">
        <v>76</v>
      </c>
      <c r="D47" s="17" t="s">
        <v>13</v>
      </c>
      <c r="E47" s="16" t="s">
        <v>35</v>
      </c>
      <c r="F47" s="16" t="s">
        <v>77</v>
      </c>
      <c r="G47" s="18">
        <v>1</v>
      </c>
      <c r="H47" s="19">
        <v>80</v>
      </c>
      <c r="I47" s="20">
        <v>40</v>
      </c>
      <c r="J47" s="21">
        <v>40</v>
      </c>
      <c r="K47" s="22">
        <v>1</v>
      </c>
      <c r="L47" s="19" t="e">
        <f>#REF!</f>
        <v>#REF!</v>
      </c>
      <c r="M47" s="18" t="e">
        <f>#REF!</f>
        <v>#REF!</v>
      </c>
      <c r="N47" s="23">
        <f t="shared" si="1"/>
        <v>1</v>
      </c>
      <c r="O47" s="18">
        <f t="shared" si="2"/>
        <v>80</v>
      </c>
      <c r="P47" s="18">
        <f t="shared" si="3"/>
        <v>40</v>
      </c>
      <c r="Q47" s="18">
        <f t="shared" si="4"/>
        <v>40</v>
      </c>
      <c r="R47" s="18">
        <v>1</v>
      </c>
      <c r="S47" s="18">
        <v>80</v>
      </c>
    </row>
    <row r="48" spans="2:19" ht="28.5">
      <c r="B48" s="15">
        <v>28</v>
      </c>
      <c r="C48" s="16" t="s">
        <v>78</v>
      </c>
      <c r="D48" s="17" t="s">
        <v>13</v>
      </c>
      <c r="E48" s="16" t="s">
        <v>35</v>
      </c>
      <c r="F48" s="16" t="s">
        <v>79</v>
      </c>
      <c r="G48" s="18">
        <v>1</v>
      </c>
      <c r="H48" s="19">
        <v>168</v>
      </c>
      <c r="I48" s="20">
        <v>84</v>
      </c>
      <c r="J48" s="21">
        <v>84</v>
      </c>
      <c r="K48" s="22">
        <v>1</v>
      </c>
      <c r="L48" s="19" t="e">
        <f>#REF!</f>
        <v>#REF!</v>
      </c>
      <c r="M48" s="18" t="e">
        <f>#REF!</f>
        <v>#REF!</v>
      </c>
      <c r="N48" s="23">
        <f t="shared" si="1"/>
        <v>1</v>
      </c>
      <c r="O48" s="18">
        <f t="shared" si="2"/>
        <v>168</v>
      </c>
      <c r="P48" s="18">
        <f t="shared" si="3"/>
        <v>84</v>
      </c>
      <c r="Q48" s="18">
        <f t="shared" si="4"/>
        <v>84</v>
      </c>
      <c r="R48" s="18">
        <v>1</v>
      </c>
      <c r="S48" s="18">
        <v>168</v>
      </c>
    </row>
    <row r="49" spans="2:19" ht="28.5">
      <c r="B49" s="15">
        <v>29</v>
      </c>
      <c r="C49" s="16" t="s">
        <v>80</v>
      </c>
      <c r="D49" s="17" t="s">
        <v>13</v>
      </c>
      <c r="E49" s="16" t="s">
        <v>35</v>
      </c>
      <c r="F49" s="16" t="s">
        <v>81</v>
      </c>
      <c r="G49" s="18">
        <v>1</v>
      </c>
      <c r="H49" s="19">
        <v>164</v>
      </c>
      <c r="I49" s="20">
        <v>82</v>
      </c>
      <c r="J49" s="21">
        <v>82</v>
      </c>
      <c r="K49" s="22">
        <v>1</v>
      </c>
      <c r="L49" s="19" t="e">
        <f>#REF!</f>
        <v>#REF!</v>
      </c>
      <c r="M49" s="18" t="e">
        <f>#REF!</f>
        <v>#REF!</v>
      </c>
      <c r="N49" s="23">
        <f t="shared" si="1"/>
        <v>1</v>
      </c>
      <c r="O49" s="18">
        <f t="shared" si="2"/>
        <v>164</v>
      </c>
      <c r="P49" s="18">
        <f t="shared" si="3"/>
        <v>82</v>
      </c>
      <c r="Q49" s="18">
        <f t="shared" si="4"/>
        <v>82</v>
      </c>
      <c r="R49" s="18">
        <v>1</v>
      </c>
      <c r="S49" s="18">
        <v>164</v>
      </c>
    </row>
    <row r="50" spans="2:19" ht="28.5">
      <c r="B50" s="15">
        <v>30</v>
      </c>
      <c r="C50" s="16" t="s">
        <v>82</v>
      </c>
      <c r="D50" s="17" t="s">
        <v>13</v>
      </c>
      <c r="E50" s="16" t="s">
        <v>35</v>
      </c>
      <c r="F50" s="16" t="s">
        <v>83</v>
      </c>
      <c r="G50" s="18">
        <v>6</v>
      </c>
      <c r="H50" s="19"/>
      <c r="I50" s="20"/>
      <c r="J50" s="21"/>
      <c r="K50" s="22">
        <v>1</v>
      </c>
      <c r="L50" s="19" t="e">
        <f>#REF!</f>
        <v>#REF!</v>
      </c>
      <c r="M50" s="18" t="e">
        <f>#REF!</f>
        <v>#REF!</v>
      </c>
      <c r="N50" s="23">
        <f t="shared" si="1"/>
        <v>6</v>
      </c>
      <c r="O50" s="18">
        <f t="shared" si="2"/>
        <v>0</v>
      </c>
      <c r="P50" s="18">
        <f t="shared" si="3"/>
        <v>0</v>
      </c>
      <c r="Q50" s="18">
        <f t="shared" si="4"/>
        <v>0</v>
      </c>
      <c r="R50" s="18">
        <v>6</v>
      </c>
      <c r="S50" s="18"/>
    </row>
    <row r="51" spans="2:19" ht="28.5">
      <c r="B51" s="15">
        <v>31</v>
      </c>
      <c r="C51" s="16" t="s">
        <v>84</v>
      </c>
      <c r="D51" s="17" t="s">
        <v>13</v>
      </c>
      <c r="E51" s="16" t="s">
        <v>35</v>
      </c>
      <c r="F51" s="16" t="s">
        <v>85</v>
      </c>
      <c r="G51" s="18">
        <v>1</v>
      </c>
      <c r="H51" s="19">
        <v>295</v>
      </c>
      <c r="I51" s="20">
        <v>148</v>
      </c>
      <c r="J51" s="21">
        <v>147</v>
      </c>
      <c r="K51" s="22">
        <v>1</v>
      </c>
      <c r="L51" s="19" t="e">
        <f>#REF!</f>
        <v>#REF!</v>
      </c>
      <c r="M51" s="18" t="e">
        <f>#REF!</f>
        <v>#REF!</v>
      </c>
      <c r="N51" s="23">
        <f t="shared" si="1"/>
        <v>1</v>
      </c>
      <c r="O51" s="18">
        <f t="shared" si="2"/>
        <v>295</v>
      </c>
      <c r="P51" s="18">
        <f t="shared" si="3"/>
        <v>148</v>
      </c>
      <c r="Q51" s="18">
        <f t="shared" si="4"/>
        <v>147</v>
      </c>
      <c r="R51" s="18">
        <v>1</v>
      </c>
      <c r="S51" s="18">
        <v>295</v>
      </c>
    </row>
    <row r="52" spans="2:19" ht="28.5">
      <c r="B52" s="15">
        <v>32</v>
      </c>
      <c r="C52" s="16" t="s">
        <v>86</v>
      </c>
      <c r="D52" s="17" t="s">
        <v>13</v>
      </c>
      <c r="E52" s="16" t="s">
        <v>35</v>
      </c>
      <c r="F52" s="16" t="s">
        <v>87</v>
      </c>
      <c r="G52" s="18">
        <v>1</v>
      </c>
      <c r="H52" s="19">
        <v>20</v>
      </c>
      <c r="I52" s="20">
        <v>10</v>
      </c>
      <c r="J52" s="21">
        <v>10</v>
      </c>
      <c r="K52" s="22">
        <v>1</v>
      </c>
      <c r="L52" s="19" t="e">
        <f>#REF!</f>
        <v>#REF!</v>
      </c>
      <c r="M52" s="18" t="e">
        <f>#REF!</f>
        <v>#REF!</v>
      </c>
      <c r="N52" s="23">
        <f t="shared" si="1"/>
        <v>1</v>
      </c>
      <c r="O52" s="18">
        <f t="shared" si="2"/>
        <v>20</v>
      </c>
      <c r="P52" s="18">
        <f t="shared" si="3"/>
        <v>10</v>
      </c>
      <c r="Q52" s="18">
        <f t="shared" si="4"/>
        <v>10</v>
      </c>
      <c r="R52" s="18">
        <v>1</v>
      </c>
      <c r="S52" s="18">
        <v>20</v>
      </c>
    </row>
    <row r="53" spans="2:19" ht="28.5">
      <c r="B53" s="15">
        <v>33</v>
      </c>
      <c r="C53" s="16" t="s">
        <v>88</v>
      </c>
      <c r="D53" s="17" t="s">
        <v>13</v>
      </c>
      <c r="E53" s="16" t="s">
        <v>35</v>
      </c>
      <c r="F53" s="16" t="s">
        <v>89</v>
      </c>
      <c r="G53" s="18">
        <v>2</v>
      </c>
      <c r="H53" s="19">
        <v>126</v>
      </c>
      <c r="I53" s="20">
        <v>64</v>
      </c>
      <c r="J53" s="21">
        <v>62</v>
      </c>
      <c r="K53" s="22">
        <v>1</v>
      </c>
      <c r="L53" s="19" t="e">
        <f>#REF!</f>
        <v>#REF!</v>
      </c>
      <c r="M53" s="18" t="e">
        <f>#REF!</f>
        <v>#REF!</v>
      </c>
      <c r="N53" s="23">
        <f t="shared" si="1"/>
        <v>2</v>
      </c>
      <c r="O53" s="18">
        <f t="shared" si="2"/>
        <v>126</v>
      </c>
      <c r="P53" s="18">
        <f t="shared" si="3"/>
        <v>64</v>
      </c>
      <c r="Q53" s="18">
        <f t="shared" si="4"/>
        <v>62</v>
      </c>
      <c r="R53" s="18">
        <v>2</v>
      </c>
      <c r="S53" s="18">
        <v>126</v>
      </c>
    </row>
    <row r="54" spans="2:19" ht="28.5">
      <c r="B54" s="15">
        <v>34</v>
      </c>
      <c r="C54" s="16" t="s">
        <v>90</v>
      </c>
      <c r="D54" s="17" t="s">
        <v>13</v>
      </c>
      <c r="E54" s="16" t="s">
        <v>35</v>
      </c>
      <c r="F54" s="16" t="s">
        <v>91</v>
      </c>
      <c r="G54" s="18">
        <v>2</v>
      </c>
      <c r="H54" s="19">
        <v>120</v>
      </c>
      <c r="I54" s="20">
        <v>60</v>
      </c>
      <c r="J54" s="21">
        <v>60</v>
      </c>
      <c r="K54" s="22">
        <v>1</v>
      </c>
      <c r="L54" s="19" t="e">
        <f>#REF!</f>
        <v>#REF!</v>
      </c>
      <c r="M54" s="18" t="e">
        <f>#REF!</f>
        <v>#REF!</v>
      </c>
      <c r="N54" s="23">
        <f t="shared" si="1"/>
        <v>2</v>
      </c>
      <c r="O54" s="18">
        <f t="shared" si="2"/>
        <v>120</v>
      </c>
      <c r="P54" s="18">
        <f t="shared" si="3"/>
        <v>60</v>
      </c>
      <c r="Q54" s="18">
        <f t="shared" si="4"/>
        <v>60</v>
      </c>
      <c r="R54" s="18">
        <v>2</v>
      </c>
      <c r="S54" s="18">
        <v>120</v>
      </c>
    </row>
    <row r="55" spans="2:19" ht="28.5">
      <c r="B55" s="15">
        <v>35</v>
      </c>
      <c r="C55" s="16" t="s">
        <v>92</v>
      </c>
      <c r="D55" s="17" t="s">
        <v>13</v>
      </c>
      <c r="E55" s="16" t="s">
        <v>35</v>
      </c>
      <c r="F55" s="16" t="s">
        <v>93</v>
      </c>
      <c r="G55" s="18">
        <v>1</v>
      </c>
      <c r="H55" s="19"/>
      <c r="I55" s="20"/>
      <c r="J55" s="21"/>
      <c r="K55" s="22">
        <v>1</v>
      </c>
      <c r="L55" s="19" t="e">
        <f>#REF!</f>
        <v>#REF!</v>
      </c>
      <c r="M55" s="18" t="e">
        <f>#REF!</f>
        <v>#REF!</v>
      </c>
      <c r="N55" s="23">
        <f t="shared" si="1"/>
        <v>1</v>
      </c>
      <c r="O55" s="18">
        <f t="shared" si="2"/>
        <v>0</v>
      </c>
      <c r="P55" s="18">
        <f t="shared" si="3"/>
        <v>0</v>
      </c>
      <c r="Q55" s="18">
        <f t="shared" si="4"/>
        <v>0</v>
      </c>
      <c r="R55" s="18">
        <v>1</v>
      </c>
      <c r="S55" s="18"/>
    </row>
    <row r="56" spans="2:19" ht="28.5">
      <c r="B56" s="15">
        <v>36</v>
      </c>
      <c r="C56" s="16" t="s">
        <v>94</v>
      </c>
      <c r="D56" s="17" t="s">
        <v>13</v>
      </c>
      <c r="E56" s="16" t="s">
        <v>35</v>
      </c>
      <c r="F56" s="16" t="s">
        <v>95</v>
      </c>
      <c r="G56" s="18">
        <v>8</v>
      </c>
      <c r="H56" s="19"/>
      <c r="I56" s="20"/>
      <c r="J56" s="21"/>
      <c r="K56" s="22">
        <v>1</v>
      </c>
      <c r="L56" s="19" t="e">
        <f>#REF!</f>
        <v>#REF!</v>
      </c>
      <c r="M56" s="18" t="e">
        <f>#REF!</f>
        <v>#REF!</v>
      </c>
      <c r="N56" s="23">
        <f t="shared" si="1"/>
        <v>8</v>
      </c>
      <c r="O56" s="18">
        <f t="shared" si="2"/>
        <v>0</v>
      </c>
      <c r="P56" s="18">
        <f t="shared" si="3"/>
        <v>0</v>
      </c>
      <c r="Q56" s="18">
        <f t="shared" si="4"/>
        <v>0</v>
      </c>
      <c r="R56" s="18">
        <v>8</v>
      </c>
      <c r="S56" s="18"/>
    </row>
    <row r="57" spans="2:19" ht="28.5">
      <c r="B57" s="15">
        <v>37</v>
      </c>
      <c r="C57" s="16" t="s">
        <v>96</v>
      </c>
      <c r="D57" s="17" t="s">
        <v>13</v>
      </c>
      <c r="E57" s="16" t="s">
        <v>35</v>
      </c>
      <c r="F57" s="16" t="s">
        <v>97</v>
      </c>
      <c r="G57" s="18">
        <v>3</v>
      </c>
      <c r="H57" s="19">
        <v>57</v>
      </c>
      <c r="I57" s="20">
        <v>30</v>
      </c>
      <c r="J57" s="21">
        <v>27</v>
      </c>
      <c r="K57" s="22">
        <v>1</v>
      </c>
      <c r="L57" s="19" t="e">
        <f>#REF!</f>
        <v>#REF!</v>
      </c>
      <c r="M57" s="18" t="e">
        <f>#REF!</f>
        <v>#REF!</v>
      </c>
      <c r="N57" s="23">
        <f t="shared" si="1"/>
        <v>3</v>
      </c>
      <c r="O57" s="18">
        <f t="shared" si="2"/>
        <v>57</v>
      </c>
      <c r="P57" s="18">
        <f t="shared" si="3"/>
        <v>30</v>
      </c>
      <c r="Q57" s="18">
        <f t="shared" si="4"/>
        <v>27</v>
      </c>
      <c r="R57" s="18">
        <v>3</v>
      </c>
      <c r="S57" s="18">
        <v>57</v>
      </c>
    </row>
    <row r="58" spans="2:19" ht="28.5">
      <c r="B58" s="15">
        <v>38</v>
      </c>
      <c r="C58" s="16" t="s">
        <v>98</v>
      </c>
      <c r="D58" s="17" t="s">
        <v>13</v>
      </c>
      <c r="E58" s="16" t="s">
        <v>35</v>
      </c>
      <c r="F58" s="16" t="s">
        <v>99</v>
      </c>
      <c r="G58" s="18">
        <v>1</v>
      </c>
      <c r="H58" s="19">
        <v>32</v>
      </c>
      <c r="I58" s="20">
        <v>16</v>
      </c>
      <c r="J58" s="21">
        <v>16</v>
      </c>
      <c r="K58" s="22">
        <v>1</v>
      </c>
      <c r="L58" s="19" t="e">
        <f>#REF!</f>
        <v>#REF!</v>
      </c>
      <c r="M58" s="18" t="e">
        <f>#REF!</f>
        <v>#REF!</v>
      </c>
      <c r="N58" s="23">
        <f t="shared" si="1"/>
        <v>1</v>
      </c>
      <c r="O58" s="18">
        <f t="shared" si="2"/>
        <v>32</v>
      </c>
      <c r="P58" s="18">
        <f t="shared" si="3"/>
        <v>16</v>
      </c>
      <c r="Q58" s="18">
        <f t="shared" si="4"/>
        <v>16</v>
      </c>
      <c r="R58" s="18">
        <v>1</v>
      </c>
      <c r="S58" s="18">
        <v>32</v>
      </c>
    </row>
    <row r="59" spans="2:19" ht="28.5">
      <c r="B59" s="15">
        <v>39</v>
      </c>
      <c r="C59" s="16" t="s">
        <v>100</v>
      </c>
      <c r="D59" s="17" t="s">
        <v>13</v>
      </c>
      <c r="E59" s="16" t="s">
        <v>35</v>
      </c>
      <c r="F59" s="16" t="s">
        <v>101</v>
      </c>
      <c r="G59" s="18">
        <v>1</v>
      </c>
      <c r="H59" s="19">
        <v>6</v>
      </c>
      <c r="I59" s="20">
        <v>3</v>
      </c>
      <c r="J59" s="21">
        <v>3</v>
      </c>
      <c r="K59" s="22">
        <v>1</v>
      </c>
      <c r="L59" s="19" t="e">
        <f>#REF!</f>
        <v>#REF!</v>
      </c>
      <c r="M59" s="18" t="e">
        <f>#REF!</f>
        <v>#REF!</v>
      </c>
      <c r="N59" s="23">
        <f t="shared" si="1"/>
        <v>1</v>
      </c>
      <c r="O59" s="18">
        <f t="shared" si="2"/>
        <v>6</v>
      </c>
      <c r="P59" s="18">
        <f t="shared" si="3"/>
        <v>3</v>
      </c>
      <c r="Q59" s="18">
        <f t="shared" si="4"/>
        <v>3</v>
      </c>
      <c r="R59" s="18">
        <v>1</v>
      </c>
      <c r="S59" s="18">
        <v>6</v>
      </c>
    </row>
    <row r="60" spans="2:19" ht="28.5">
      <c r="B60" s="15">
        <v>40</v>
      </c>
      <c r="C60" s="16" t="s">
        <v>102</v>
      </c>
      <c r="D60" s="17" t="s">
        <v>13</v>
      </c>
      <c r="E60" s="16" t="s">
        <v>35</v>
      </c>
      <c r="F60" s="16" t="s">
        <v>103</v>
      </c>
      <c r="G60" s="18">
        <v>3</v>
      </c>
      <c r="H60" s="19">
        <v>63</v>
      </c>
      <c r="I60" s="20">
        <v>33</v>
      </c>
      <c r="J60" s="21">
        <v>30</v>
      </c>
      <c r="K60" s="22">
        <v>1</v>
      </c>
      <c r="L60" s="19" t="e">
        <f>#REF!</f>
        <v>#REF!</v>
      </c>
      <c r="M60" s="18" t="e">
        <f>#REF!</f>
        <v>#REF!</v>
      </c>
      <c r="N60" s="23">
        <f t="shared" si="1"/>
        <v>3</v>
      </c>
      <c r="O60" s="18">
        <f t="shared" si="2"/>
        <v>63</v>
      </c>
      <c r="P60" s="18">
        <f t="shared" si="3"/>
        <v>33</v>
      </c>
      <c r="Q60" s="18">
        <f t="shared" si="4"/>
        <v>30</v>
      </c>
      <c r="R60" s="18">
        <v>3</v>
      </c>
      <c r="S60" s="18">
        <v>63</v>
      </c>
    </row>
    <row r="61" spans="2:19" ht="28.5">
      <c r="B61" s="15">
        <v>41</v>
      </c>
      <c r="C61" s="16" t="s">
        <v>104</v>
      </c>
      <c r="D61" s="17" t="s">
        <v>13</v>
      </c>
      <c r="E61" s="16" t="s">
        <v>35</v>
      </c>
      <c r="F61" s="16" t="s">
        <v>105</v>
      </c>
      <c r="G61" s="18">
        <v>2</v>
      </c>
      <c r="H61" s="19">
        <v>48</v>
      </c>
      <c r="I61" s="20">
        <v>24</v>
      </c>
      <c r="J61" s="21">
        <v>24</v>
      </c>
      <c r="K61" s="22">
        <v>1</v>
      </c>
      <c r="L61" s="19" t="e">
        <f>#REF!</f>
        <v>#REF!</v>
      </c>
      <c r="M61" s="18" t="e">
        <f>#REF!</f>
        <v>#REF!</v>
      </c>
      <c r="N61" s="23">
        <f t="shared" si="1"/>
        <v>2</v>
      </c>
      <c r="O61" s="18">
        <f t="shared" si="2"/>
        <v>48</v>
      </c>
      <c r="P61" s="18">
        <f t="shared" si="3"/>
        <v>24</v>
      </c>
      <c r="Q61" s="18">
        <f t="shared" si="4"/>
        <v>24</v>
      </c>
      <c r="R61" s="18">
        <v>2</v>
      </c>
      <c r="S61" s="18">
        <v>48</v>
      </c>
    </row>
    <row r="62" spans="2:19" ht="28.5">
      <c r="B62" s="15">
        <v>42</v>
      </c>
      <c r="C62" s="16" t="s">
        <v>106</v>
      </c>
      <c r="D62" s="17" t="s">
        <v>13</v>
      </c>
      <c r="E62" s="16" t="s">
        <v>35</v>
      </c>
      <c r="F62" s="16" t="s">
        <v>107</v>
      </c>
      <c r="G62" s="18">
        <v>6</v>
      </c>
      <c r="H62" s="19">
        <v>126</v>
      </c>
      <c r="I62" s="20">
        <v>66</v>
      </c>
      <c r="J62" s="21">
        <v>60</v>
      </c>
      <c r="K62" s="22">
        <v>1</v>
      </c>
      <c r="L62" s="19" t="e">
        <f>#REF!</f>
        <v>#REF!</v>
      </c>
      <c r="M62" s="18" t="e">
        <f>#REF!</f>
        <v>#REF!</v>
      </c>
      <c r="N62" s="23">
        <f t="shared" si="1"/>
        <v>6</v>
      </c>
      <c r="O62" s="18">
        <f t="shared" si="2"/>
        <v>126</v>
      </c>
      <c r="P62" s="18">
        <f t="shared" si="3"/>
        <v>66</v>
      </c>
      <c r="Q62" s="18">
        <f t="shared" si="4"/>
        <v>60</v>
      </c>
      <c r="R62" s="18">
        <v>6</v>
      </c>
      <c r="S62" s="18">
        <v>126</v>
      </c>
    </row>
    <row r="63" spans="2:19" ht="28.5">
      <c r="B63" s="15">
        <v>43</v>
      </c>
      <c r="C63" s="16" t="s">
        <v>108</v>
      </c>
      <c r="D63" s="17" t="s">
        <v>13</v>
      </c>
      <c r="E63" s="16" t="s">
        <v>35</v>
      </c>
      <c r="F63" s="16" t="s">
        <v>109</v>
      </c>
      <c r="G63" s="18">
        <v>2</v>
      </c>
      <c r="H63" s="19">
        <v>10</v>
      </c>
      <c r="I63" s="20">
        <v>6</v>
      </c>
      <c r="J63" s="21">
        <v>4</v>
      </c>
      <c r="K63" s="22">
        <v>1</v>
      </c>
      <c r="L63" s="19" t="e">
        <f>#REF!</f>
        <v>#REF!</v>
      </c>
      <c r="M63" s="18" t="e">
        <f>#REF!</f>
        <v>#REF!</v>
      </c>
      <c r="N63" s="23">
        <f t="shared" si="1"/>
        <v>2</v>
      </c>
      <c r="O63" s="18">
        <f t="shared" si="2"/>
        <v>10</v>
      </c>
      <c r="P63" s="18">
        <f t="shared" si="3"/>
        <v>6</v>
      </c>
      <c r="Q63" s="18">
        <f t="shared" si="4"/>
        <v>4</v>
      </c>
      <c r="R63" s="18">
        <v>2</v>
      </c>
      <c r="S63" s="18">
        <v>10</v>
      </c>
    </row>
    <row r="64" spans="2:19" ht="28.5">
      <c r="B64" s="15">
        <v>44</v>
      </c>
      <c r="C64" s="16" t="s">
        <v>110</v>
      </c>
      <c r="D64" s="17" t="s">
        <v>13</v>
      </c>
      <c r="E64" s="16" t="s">
        <v>35</v>
      </c>
      <c r="F64" s="16" t="s">
        <v>111</v>
      </c>
      <c r="G64" s="18">
        <v>2</v>
      </c>
      <c r="H64" s="19">
        <v>42</v>
      </c>
      <c r="I64" s="20">
        <v>22</v>
      </c>
      <c r="J64" s="21">
        <v>20</v>
      </c>
      <c r="K64" s="22">
        <v>1</v>
      </c>
      <c r="L64" s="19" t="e">
        <f>#REF!</f>
        <v>#REF!</v>
      </c>
      <c r="M64" s="18" t="e">
        <f>#REF!</f>
        <v>#REF!</v>
      </c>
      <c r="N64" s="23">
        <f t="shared" si="1"/>
        <v>2</v>
      </c>
      <c r="O64" s="18">
        <f t="shared" si="2"/>
        <v>42</v>
      </c>
      <c r="P64" s="18">
        <f t="shared" si="3"/>
        <v>22</v>
      </c>
      <c r="Q64" s="18">
        <f t="shared" si="4"/>
        <v>20</v>
      </c>
      <c r="R64" s="18">
        <v>2</v>
      </c>
      <c r="S64" s="18">
        <v>42</v>
      </c>
    </row>
    <row r="65" spans="2:19" ht="28.5">
      <c r="B65" s="15">
        <v>45</v>
      </c>
      <c r="C65" s="16" t="s">
        <v>112</v>
      </c>
      <c r="D65" s="17" t="s">
        <v>13</v>
      </c>
      <c r="E65" s="16" t="s">
        <v>35</v>
      </c>
      <c r="F65" s="16" t="s">
        <v>113</v>
      </c>
      <c r="G65" s="18">
        <v>1</v>
      </c>
      <c r="H65" s="19">
        <v>4</v>
      </c>
      <c r="I65" s="20">
        <v>2</v>
      </c>
      <c r="J65" s="21">
        <v>2</v>
      </c>
      <c r="K65" s="22">
        <v>1</v>
      </c>
      <c r="L65" s="19" t="e">
        <f>#REF!</f>
        <v>#REF!</v>
      </c>
      <c r="M65" s="18" t="e">
        <f>#REF!</f>
        <v>#REF!</v>
      </c>
      <c r="N65" s="23">
        <f t="shared" si="1"/>
        <v>1</v>
      </c>
      <c r="O65" s="18">
        <f t="shared" si="2"/>
        <v>4</v>
      </c>
      <c r="P65" s="18">
        <f t="shared" si="3"/>
        <v>2</v>
      </c>
      <c r="Q65" s="18">
        <f t="shared" si="4"/>
        <v>2</v>
      </c>
      <c r="R65" s="18">
        <v>1</v>
      </c>
      <c r="S65" s="18">
        <v>4</v>
      </c>
    </row>
    <row r="66" spans="2:19" ht="28.5">
      <c r="B66" s="15">
        <v>46</v>
      </c>
      <c r="C66" s="16" t="s">
        <v>114</v>
      </c>
      <c r="D66" s="17" t="s">
        <v>13</v>
      </c>
      <c r="E66" s="16" t="s">
        <v>35</v>
      </c>
      <c r="F66" s="16" t="s">
        <v>115</v>
      </c>
      <c r="G66" s="18">
        <v>1</v>
      </c>
      <c r="H66" s="19">
        <v>225</v>
      </c>
      <c r="I66" s="20">
        <v>113</v>
      </c>
      <c r="J66" s="21">
        <v>112</v>
      </c>
      <c r="K66" s="22">
        <v>1</v>
      </c>
      <c r="L66" s="19" t="e">
        <f>#REF!</f>
        <v>#REF!</v>
      </c>
      <c r="M66" s="18" t="e">
        <f>#REF!</f>
        <v>#REF!</v>
      </c>
      <c r="N66" s="23">
        <f t="shared" si="1"/>
        <v>1</v>
      </c>
      <c r="O66" s="18">
        <f t="shared" si="2"/>
        <v>225</v>
      </c>
      <c r="P66" s="18">
        <f t="shared" si="3"/>
        <v>113</v>
      </c>
      <c r="Q66" s="18">
        <f t="shared" si="4"/>
        <v>112</v>
      </c>
      <c r="R66" s="18">
        <v>1</v>
      </c>
      <c r="S66" s="18">
        <v>225</v>
      </c>
    </row>
    <row r="67" spans="2:19" ht="28.5">
      <c r="B67" s="15">
        <v>47</v>
      </c>
      <c r="C67" s="16" t="s">
        <v>116</v>
      </c>
      <c r="D67" s="17" t="s">
        <v>13</v>
      </c>
      <c r="E67" s="16" t="s">
        <v>35</v>
      </c>
      <c r="F67" s="16" t="s">
        <v>117</v>
      </c>
      <c r="G67" s="18">
        <v>1</v>
      </c>
      <c r="H67" s="19">
        <v>29</v>
      </c>
      <c r="I67" s="20">
        <v>15</v>
      </c>
      <c r="J67" s="21">
        <v>14</v>
      </c>
      <c r="K67" s="22">
        <v>1</v>
      </c>
      <c r="L67" s="19" t="e">
        <f>#REF!</f>
        <v>#REF!</v>
      </c>
      <c r="M67" s="18" t="e">
        <f>#REF!</f>
        <v>#REF!</v>
      </c>
      <c r="N67" s="23">
        <f t="shared" si="1"/>
        <v>1</v>
      </c>
      <c r="O67" s="18">
        <f t="shared" si="2"/>
        <v>29</v>
      </c>
      <c r="P67" s="18">
        <f t="shared" si="3"/>
        <v>15</v>
      </c>
      <c r="Q67" s="18">
        <f t="shared" si="4"/>
        <v>14</v>
      </c>
      <c r="R67" s="18">
        <v>1</v>
      </c>
      <c r="S67" s="18">
        <v>29</v>
      </c>
    </row>
    <row r="68" spans="2:19" ht="28.5">
      <c r="B68" s="15">
        <v>48</v>
      </c>
      <c r="C68" s="16" t="s">
        <v>118</v>
      </c>
      <c r="D68" s="17" t="s">
        <v>13</v>
      </c>
      <c r="E68" s="16" t="s">
        <v>35</v>
      </c>
      <c r="F68" s="16" t="s">
        <v>119</v>
      </c>
      <c r="G68" s="18">
        <v>1</v>
      </c>
      <c r="H68" s="19">
        <v>495</v>
      </c>
      <c r="I68" s="20">
        <v>248</v>
      </c>
      <c r="J68" s="21">
        <v>247</v>
      </c>
      <c r="K68" s="22">
        <v>1</v>
      </c>
      <c r="L68" s="19" t="e">
        <f>#REF!</f>
        <v>#REF!</v>
      </c>
      <c r="M68" s="18" t="e">
        <f>#REF!</f>
        <v>#REF!</v>
      </c>
      <c r="N68" s="23">
        <f t="shared" si="1"/>
        <v>1</v>
      </c>
      <c r="O68" s="18">
        <f t="shared" si="2"/>
        <v>495</v>
      </c>
      <c r="P68" s="18">
        <f t="shared" si="3"/>
        <v>248</v>
      </c>
      <c r="Q68" s="18">
        <f t="shared" si="4"/>
        <v>247</v>
      </c>
      <c r="R68" s="18">
        <v>1</v>
      </c>
      <c r="S68" s="18">
        <v>495</v>
      </c>
    </row>
    <row r="69" spans="2:19" ht="28.5">
      <c r="B69" s="15">
        <v>49</v>
      </c>
      <c r="C69" s="16" t="s">
        <v>120</v>
      </c>
      <c r="D69" s="17" t="s">
        <v>13</v>
      </c>
      <c r="E69" s="16" t="s">
        <v>35</v>
      </c>
      <c r="F69" s="16" t="s">
        <v>121</v>
      </c>
      <c r="G69" s="18">
        <v>1</v>
      </c>
      <c r="H69" s="19">
        <v>270</v>
      </c>
      <c r="I69" s="20">
        <v>135</v>
      </c>
      <c r="J69" s="21">
        <v>135</v>
      </c>
      <c r="K69" s="22">
        <v>1</v>
      </c>
      <c r="L69" s="19" t="e">
        <f>#REF!</f>
        <v>#REF!</v>
      </c>
      <c r="M69" s="18" t="e">
        <f>#REF!</f>
        <v>#REF!</v>
      </c>
      <c r="N69" s="23">
        <f t="shared" si="1"/>
        <v>1</v>
      </c>
      <c r="O69" s="18">
        <f t="shared" si="2"/>
        <v>270</v>
      </c>
      <c r="P69" s="18">
        <f t="shared" si="3"/>
        <v>135</v>
      </c>
      <c r="Q69" s="18">
        <f t="shared" si="4"/>
        <v>135</v>
      </c>
      <c r="R69" s="18">
        <v>1</v>
      </c>
      <c r="S69" s="18">
        <v>270</v>
      </c>
    </row>
    <row r="70" spans="2:19" ht="29.25" thickBot="1">
      <c r="B70" s="15">
        <v>50</v>
      </c>
      <c r="C70" s="16" t="s">
        <v>122</v>
      </c>
      <c r="D70" s="17" t="s">
        <v>13</v>
      </c>
      <c r="E70" s="16" t="s">
        <v>35</v>
      </c>
      <c r="F70" s="16" t="s">
        <v>123</v>
      </c>
      <c r="G70" s="18">
        <v>1</v>
      </c>
      <c r="H70" s="19">
        <v>59</v>
      </c>
      <c r="I70" s="20">
        <v>30</v>
      </c>
      <c r="J70" s="21">
        <v>29</v>
      </c>
      <c r="K70" s="22">
        <v>1</v>
      </c>
      <c r="L70" s="19" t="e">
        <f>#REF!</f>
        <v>#REF!</v>
      </c>
      <c r="M70" s="18" t="e">
        <f>#REF!</f>
        <v>#REF!</v>
      </c>
      <c r="N70" s="23">
        <f t="shared" si="1"/>
        <v>1</v>
      </c>
      <c r="O70" s="18">
        <f t="shared" si="2"/>
        <v>59</v>
      </c>
      <c r="P70" s="18">
        <f t="shared" si="3"/>
        <v>30</v>
      </c>
      <c r="Q70" s="18">
        <f t="shared" si="4"/>
        <v>29</v>
      </c>
      <c r="R70" s="18">
        <v>1</v>
      </c>
      <c r="S70" s="18">
        <v>59</v>
      </c>
    </row>
    <row r="71" spans="2:10" ht="27" thickBot="1">
      <c r="B71" s="24"/>
      <c r="C71" s="25" t="s">
        <v>124</v>
      </c>
      <c r="D71" s="26" t="s">
        <v>17</v>
      </c>
      <c r="E71" s="27" t="s">
        <v>17</v>
      </c>
      <c r="F71" s="28" t="s">
        <v>17</v>
      </c>
      <c r="G71" s="29">
        <f>SUM('[3]Тисаагтелек'!M15:M61)</f>
        <v>94</v>
      </c>
      <c r="H71" s="30">
        <f>SUM('[3]Тисаагтелек'!N15:N61)</f>
        <v>5356</v>
      </c>
      <c r="I71" s="31">
        <f>SUM('[3]Тисаагтелек'!O15:O61)</f>
        <v>2695</v>
      </c>
      <c r="J71" s="32">
        <f>SUM('[3]Тисаагтелек'!P15:P61)</f>
        <v>2661</v>
      </c>
    </row>
    <row r="72" spans="2:10" ht="15" thickBot="1">
      <c r="B72" s="137" t="s">
        <v>125</v>
      </c>
      <c r="C72" s="138"/>
      <c r="D72" s="13"/>
      <c r="E72" s="33"/>
      <c r="F72" s="13"/>
      <c r="G72" s="13"/>
      <c r="H72" s="13"/>
      <c r="I72" s="13"/>
      <c r="J72" s="14"/>
    </row>
    <row r="73" spans="2:19" ht="28.5">
      <c r="B73" s="15">
        <v>51</v>
      </c>
      <c r="C73" s="16" t="s">
        <v>126</v>
      </c>
      <c r="D73" s="17" t="s">
        <v>13</v>
      </c>
      <c r="E73" s="16" t="s">
        <v>35</v>
      </c>
      <c r="F73" s="16" t="s">
        <v>127</v>
      </c>
      <c r="G73" s="18">
        <v>5</v>
      </c>
      <c r="H73" s="19">
        <v>10</v>
      </c>
      <c r="I73" s="20">
        <v>5</v>
      </c>
      <c r="J73" s="21">
        <v>5</v>
      </c>
      <c r="K73" s="22">
        <v>1</v>
      </c>
      <c r="L73" s="19" t="e">
        <f>#REF!</f>
        <v>#REF!</v>
      </c>
      <c r="M73" s="18" t="e">
        <f>#REF!</f>
        <v>#REF!</v>
      </c>
      <c r="N73" s="23">
        <f aca="true" t="shared" si="5" ref="N73:P78">G73</f>
        <v>5</v>
      </c>
      <c r="O73" s="18">
        <f t="shared" si="5"/>
        <v>10</v>
      </c>
      <c r="P73" s="18">
        <f t="shared" si="5"/>
        <v>5</v>
      </c>
      <c r="Q73" s="18">
        <f aca="true" t="shared" si="6" ref="Q73:Q78">J73</f>
        <v>5</v>
      </c>
      <c r="R73" s="18">
        <v>5</v>
      </c>
      <c r="S73" s="18">
        <v>10</v>
      </c>
    </row>
    <row r="74" spans="2:19" ht="28.5">
      <c r="B74" s="15">
        <v>52</v>
      </c>
      <c r="C74" s="16" t="s">
        <v>128</v>
      </c>
      <c r="D74" s="17" t="s">
        <v>13</v>
      </c>
      <c r="E74" s="16" t="s">
        <v>35</v>
      </c>
      <c r="F74" s="16" t="s">
        <v>129</v>
      </c>
      <c r="G74" s="18">
        <v>2</v>
      </c>
      <c r="H74" s="19">
        <v>4</v>
      </c>
      <c r="I74" s="20">
        <v>2</v>
      </c>
      <c r="J74" s="21">
        <v>2</v>
      </c>
      <c r="K74" s="22">
        <v>1</v>
      </c>
      <c r="L74" s="19" t="e">
        <f>#REF!</f>
        <v>#REF!</v>
      </c>
      <c r="M74" s="18" t="e">
        <f>#REF!</f>
        <v>#REF!</v>
      </c>
      <c r="N74" s="23">
        <f t="shared" si="5"/>
        <v>2</v>
      </c>
      <c r="O74" s="18">
        <f t="shared" si="5"/>
        <v>4</v>
      </c>
      <c r="P74" s="18">
        <f t="shared" si="5"/>
        <v>2</v>
      </c>
      <c r="Q74" s="18">
        <f t="shared" si="6"/>
        <v>2</v>
      </c>
      <c r="R74" s="18">
        <v>2</v>
      </c>
      <c r="S74" s="18">
        <v>4</v>
      </c>
    </row>
    <row r="75" spans="2:19" ht="28.5">
      <c r="B75" s="15">
        <v>53</v>
      </c>
      <c r="C75" s="16" t="s">
        <v>130</v>
      </c>
      <c r="D75" s="17" t="s">
        <v>13</v>
      </c>
      <c r="E75" s="16" t="s">
        <v>35</v>
      </c>
      <c r="F75" s="16" t="s">
        <v>131</v>
      </c>
      <c r="G75" s="18">
        <v>13</v>
      </c>
      <c r="H75" s="19">
        <v>41</v>
      </c>
      <c r="I75" s="20">
        <v>26</v>
      </c>
      <c r="J75" s="21">
        <v>15</v>
      </c>
      <c r="K75" s="22">
        <v>1</v>
      </c>
      <c r="L75" s="19" t="e">
        <f>#REF!</f>
        <v>#REF!</v>
      </c>
      <c r="M75" s="18" t="e">
        <f>#REF!</f>
        <v>#REF!</v>
      </c>
      <c r="N75" s="23">
        <f t="shared" si="5"/>
        <v>13</v>
      </c>
      <c r="O75" s="18">
        <f t="shared" si="5"/>
        <v>41</v>
      </c>
      <c r="P75" s="18">
        <f t="shared" si="5"/>
        <v>26</v>
      </c>
      <c r="Q75" s="18">
        <f t="shared" si="6"/>
        <v>15</v>
      </c>
      <c r="R75" s="18">
        <v>13</v>
      </c>
      <c r="S75" s="18">
        <v>41</v>
      </c>
    </row>
    <row r="76" spans="2:19" ht="28.5">
      <c r="B76" s="15">
        <v>54</v>
      </c>
      <c r="C76" s="16" t="s">
        <v>132</v>
      </c>
      <c r="D76" s="17" t="s">
        <v>13</v>
      </c>
      <c r="E76" s="16" t="s">
        <v>35</v>
      </c>
      <c r="F76" s="16" t="s">
        <v>133</v>
      </c>
      <c r="G76" s="18">
        <v>3</v>
      </c>
      <c r="H76" s="19">
        <v>45</v>
      </c>
      <c r="I76" s="20">
        <v>24</v>
      </c>
      <c r="J76" s="21">
        <v>21</v>
      </c>
      <c r="K76" s="22">
        <v>1</v>
      </c>
      <c r="L76" s="19" t="e">
        <f>#REF!</f>
        <v>#REF!</v>
      </c>
      <c r="M76" s="18" t="e">
        <f>#REF!</f>
        <v>#REF!</v>
      </c>
      <c r="N76" s="23">
        <f t="shared" si="5"/>
        <v>3</v>
      </c>
      <c r="O76" s="18">
        <f t="shared" si="5"/>
        <v>45</v>
      </c>
      <c r="P76" s="18">
        <f t="shared" si="5"/>
        <v>24</v>
      </c>
      <c r="Q76" s="18">
        <f t="shared" si="6"/>
        <v>21</v>
      </c>
      <c r="R76" s="18">
        <v>3</v>
      </c>
      <c r="S76" s="18">
        <v>45</v>
      </c>
    </row>
    <row r="77" spans="2:19" ht="28.5">
      <c r="B77" s="15">
        <v>55</v>
      </c>
      <c r="C77" s="16" t="s">
        <v>134</v>
      </c>
      <c r="D77" s="17" t="s">
        <v>13</v>
      </c>
      <c r="E77" s="16" t="s">
        <v>35</v>
      </c>
      <c r="F77" s="16" t="s">
        <v>135</v>
      </c>
      <c r="G77" s="18">
        <v>10</v>
      </c>
      <c r="H77" s="19">
        <v>10</v>
      </c>
      <c r="I77" s="20">
        <v>10</v>
      </c>
      <c r="J77" s="21"/>
      <c r="K77" s="22">
        <v>1</v>
      </c>
      <c r="L77" s="19" t="e">
        <f>#REF!</f>
        <v>#REF!</v>
      </c>
      <c r="M77" s="18" t="e">
        <f>#REF!</f>
        <v>#REF!</v>
      </c>
      <c r="N77" s="23">
        <f t="shared" si="5"/>
        <v>10</v>
      </c>
      <c r="O77" s="18">
        <f t="shared" si="5"/>
        <v>10</v>
      </c>
      <c r="P77" s="18">
        <f t="shared" si="5"/>
        <v>10</v>
      </c>
      <c r="Q77" s="18">
        <f t="shared" si="6"/>
        <v>0</v>
      </c>
      <c r="R77" s="18">
        <v>10</v>
      </c>
      <c r="S77" s="18">
        <v>10</v>
      </c>
    </row>
    <row r="78" spans="2:19" ht="29.25" thickBot="1">
      <c r="B78" s="15">
        <v>56</v>
      </c>
      <c r="C78" s="16" t="s">
        <v>136</v>
      </c>
      <c r="D78" s="17" t="s">
        <v>13</v>
      </c>
      <c r="E78" s="16" t="s">
        <v>35</v>
      </c>
      <c r="F78" s="16" t="s">
        <v>137</v>
      </c>
      <c r="G78" s="18">
        <v>10</v>
      </c>
      <c r="H78" s="19">
        <v>40</v>
      </c>
      <c r="I78" s="20">
        <v>20</v>
      </c>
      <c r="J78" s="21">
        <v>20</v>
      </c>
      <c r="K78" s="22">
        <v>1</v>
      </c>
      <c r="L78" s="19" t="e">
        <f>#REF!</f>
        <v>#REF!</v>
      </c>
      <c r="M78" s="18" t="e">
        <f>#REF!</f>
        <v>#REF!</v>
      </c>
      <c r="N78" s="23">
        <f t="shared" si="5"/>
        <v>10</v>
      </c>
      <c r="O78" s="18">
        <f t="shared" si="5"/>
        <v>40</v>
      </c>
      <c r="P78" s="18">
        <f t="shared" si="5"/>
        <v>20</v>
      </c>
      <c r="Q78" s="18">
        <f t="shared" si="6"/>
        <v>20</v>
      </c>
      <c r="R78" s="18">
        <v>10</v>
      </c>
      <c r="S78" s="18">
        <v>40</v>
      </c>
    </row>
    <row r="79" spans="2:10" ht="27" thickBot="1">
      <c r="B79" s="24"/>
      <c r="C79" s="25" t="s">
        <v>138</v>
      </c>
      <c r="D79" s="26" t="s">
        <v>17</v>
      </c>
      <c r="E79" s="27" t="s">
        <v>17</v>
      </c>
      <c r="F79" s="28" t="s">
        <v>17</v>
      </c>
      <c r="G79" s="29">
        <f>SUM('[3]Тисаагтелек'!M63:M69)</f>
        <v>43</v>
      </c>
      <c r="H79" s="30">
        <f>SUM('[3]Тисаагтелек'!N63:N69)</f>
        <v>150</v>
      </c>
      <c r="I79" s="31">
        <f>SUM('[3]Тисаагтелек'!O63:O69)</f>
        <v>87</v>
      </c>
      <c r="J79" s="32">
        <f>SUM('[3]Тисаагтелек'!P63:P69)</f>
        <v>63</v>
      </c>
    </row>
    <row r="80" spans="2:10" ht="15" thickBot="1">
      <c r="B80" s="34"/>
      <c r="C80" s="35" t="s">
        <v>139</v>
      </c>
      <c r="D80" s="36" t="s">
        <v>17</v>
      </c>
      <c r="E80" s="37" t="s">
        <v>17</v>
      </c>
      <c r="F80" s="37" t="s">
        <v>17</v>
      </c>
      <c r="G80" s="38">
        <f>SUM('[3]Тисаагтелек'!M3:M70)</f>
        <v>141</v>
      </c>
      <c r="H80" s="39">
        <f>SUM('[3]Тисаагтелек'!N3:N70)</f>
        <v>11436</v>
      </c>
      <c r="I80" s="40">
        <f>SUM('[3]Тисаагтелек'!O3:O70)</f>
        <v>8712</v>
      </c>
      <c r="J80" s="41">
        <f>SUM('[3]Тисаагтелек'!P3:P70)</f>
        <v>2724</v>
      </c>
    </row>
    <row r="83" spans="3:8" ht="14.25">
      <c r="C83" s="116" t="s">
        <v>513</v>
      </c>
      <c r="D83" s="136" t="s">
        <v>517</v>
      </c>
      <c r="E83" s="136"/>
      <c r="F83" s="136"/>
      <c r="G83" s="136"/>
      <c r="H83" t="s">
        <v>518</v>
      </c>
    </row>
  </sheetData>
  <sheetProtection/>
  <mergeCells count="13">
    <mergeCell ref="D83:G83"/>
    <mergeCell ref="B16:C16"/>
    <mergeCell ref="B19:C19"/>
    <mergeCell ref="B24:C24"/>
    <mergeCell ref="B72:C72"/>
    <mergeCell ref="B8:J8"/>
    <mergeCell ref="B9:J9"/>
    <mergeCell ref="B13:B14"/>
    <mergeCell ref="C13:C14"/>
    <mergeCell ref="D13:D14"/>
    <mergeCell ref="E13:E14"/>
    <mergeCell ref="G13:J13"/>
    <mergeCell ref="B10:J1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124"/>
  <sheetViews>
    <sheetView showGridLines="0" view="pageBreakPreview" zoomScale="60" zoomScalePageLayoutView="0" workbookViewId="0" topLeftCell="A1">
      <selection activeCell="I5" sqref="I5"/>
    </sheetView>
  </sheetViews>
  <sheetFormatPr defaultColWidth="9.140625" defaultRowHeight="12.75" customHeight="1"/>
  <cols>
    <col min="1" max="1" width="9.140625" style="42" customWidth="1"/>
    <col min="2" max="2" width="5.7109375" style="42" customWidth="1"/>
    <col min="3" max="3" width="24.28125" style="42" customWidth="1"/>
    <col min="4" max="4" width="8.00390625" style="42" customWidth="1"/>
    <col min="5" max="5" width="15.00390625" style="42" customWidth="1"/>
    <col min="6" max="6" width="17.57421875" style="42" customWidth="1"/>
    <col min="7" max="7" width="13.421875" style="42" customWidth="1"/>
    <col min="8" max="8" width="14.7109375" style="42" customWidth="1"/>
    <col min="9" max="9" width="13.57421875" style="42" customWidth="1"/>
    <col min="10" max="10" width="12.8515625" style="42" customWidth="1"/>
    <col min="11" max="19" width="9.140625" style="42" hidden="1" customWidth="1"/>
    <col min="20" max="16384" width="9.140625" style="42" customWidth="1"/>
  </cols>
  <sheetData>
    <row r="4" spans="9:10" ht="12.75" customHeight="1">
      <c r="I4" s="176"/>
      <c r="J4" s="176"/>
    </row>
    <row r="5" spans="9:10" ht="14.25">
      <c r="I5" s="177" t="s">
        <v>525</v>
      </c>
      <c r="J5" s="177"/>
    </row>
    <row r="6" spans="9:10" ht="14.25">
      <c r="I6" s="177" t="s">
        <v>514</v>
      </c>
      <c r="J6" s="177"/>
    </row>
    <row r="7" spans="9:10" ht="14.25">
      <c r="I7" s="177" t="s">
        <v>515</v>
      </c>
      <c r="J7" s="177"/>
    </row>
    <row r="8" spans="9:10" ht="12.75" customHeight="1">
      <c r="I8" s="176"/>
      <c r="J8" s="176"/>
    </row>
    <row r="9" spans="3:11" ht="21">
      <c r="C9" s="127" t="s">
        <v>496</v>
      </c>
      <c r="D9" s="127"/>
      <c r="E9" s="127"/>
      <c r="F9" s="127"/>
      <c r="G9" s="127"/>
      <c r="H9" s="127"/>
      <c r="I9" s="127"/>
      <c r="J9" s="127"/>
      <c r="K9" s="127"/>
    </row>
    <row r="10" spans="3:11" ht="15">
      <c r="C10" s="128" t="s">
        <v>497</v>
      </c>
      <c r="D10" s="128"/>
      <c r="E10" s="128"/>
      <c r="F10" s="128"/>
      <c r="G10" s="128"/>
      <c r="H10" s="128"/>
      <c r="I10" s="128"/>
      <c r="J10" s="128"/>
      <c r="K10" s="128"/>
    </row>
    <row r="11" spans="3:11" ht="15">
      <c r="C11" s="128" t="s">
        <v>512</v>
      </c>
      <c r="D11" s="128"/>
      <c r="E11" s="128"/>
      <c r="F11" s="128"/>
      <c r="G11" s="128"/>
      <c r="H11" s="128"/>
      <c r="I11" s="128"/>
      <c r="J11" s="128"/>
      <c r="K11" s="128"/>
    </row>
    <row r="13" ht="13.5" thickBot="1">
      <c r="B13" s="83"/>
    </row>
    <row r="14" spans="2:10" ht="12.75">
      <c r="B14" s="151" t="s">
        <v>0</v>
      </c>
      <c r="C14" s="139" t="s">
        <v>1</v>
      </c>
      <c r="D14" s="139" t="s">
        <v>2</v>
      </c>
      <c r="E14" s="139" t="s">
        <v>3</v>
      </c>
      <c r="F14" s="82" t="s">
        <v>4</v>
      </c>
      <c r="G14" s="144" t="s">
        <v>5</v>
      </c>
      <c r="H14" s="145"/>
      <c r="I14" s="145"/>
      <c r="J14" s="146"/>
    </row>
    <row r="15" spans="2:10" ht="92.25" customHeight="1" thickBot="1">
      <c r="B15" s="152"/>
      <c r="C15" s="140"/>
      <c r="D15" s="140"/>
      <c r="E15" s="140"/>
      <c r="F15" s="80" t="s">
        <v>6</v>
      </c>
      <c r="G15" s="79" t="s">
        <v>7</v>
      </c>
      <c r="H15" s="78" t="s">
        <v>8</v>
      </c>
      <c r="I15" s="77" t="s">
        <v>338</v>
      </c>
      <c r="J15" s="76" t="s">
        <v>337</v>
      </c>
    </row>
    <row r="16" spans="2:10" ht="13.5" thickBot="1">
      <c r="B16" s="75">
        <v>1</v>
      </c>
      <c r="C16" s="74">
        <v>2</v>
      </c>
      <c r="D16" s="74">
        <v>3</v>
      </c>
      <c r="E16" s="74">
        <v>4</v>
      </c>
      <c r="F16" s="74">
        <v>5</v>
      </c>
      <c r="G16" s="74">
        <v>6</v>
      </c>
      <c r="H16" s="74">
        <v>7</v>
      </c>
      <c r="I16" s="73">
        <v>8</v>
      </c>
      <c r="J16" s="72">
        <v>9</v>
      </c>
    </row>
    <row r="17" spans="2:10" ht="15" customHeight="1" thickBot="1">
      <c r="B17" s="141" t="s">
        <v>11</v>
      </c>
      <c r="C17" s="142"/>
      <c r="D17" s="69"/>
      <c r="E17" s="69"/>
      <c r="F17" s="69"/>
      <c r="G17" s="69"/>
      <c r="H17" s="69"/>
      <c r="I17" s="69"/>
      <c r="J17" s="68"/>
    </row>
    <row r="18" spans="2:19" ht="39">
      <c r="B18" s="67">
        <v>1</v>
      </c>
      <c r="C18" s="65" t="s">
        <v>336</v>
      </c>
      <c r="D18" s="66" t="s">
        <v>13</v>
      </c>
      <c r="E18" s="65" t="s">
        <v>333</v>
      </c>
      <c r="F18" s="65" t="s">
        <v>335</v>
      </c>
      <c r="G18" s="59">
        <v>1</v>
      </c>
      <c r="H18" s="61">
        <v>14124</v>
      </c>
      <c r="I18" s="64">
        <v>1059.3</v>
      </c>
      <c r="J18" s="63">
        <v>13064.7</v>
      </c>
      <c r="K18" s="62">
        <v>1</v>
      </c>
      <c r="L18" s="61" t="e">
        <f>#REF!</f>
        <v>#REF!</v>
      </c>
      <c r="M18" s="59" t="e">
        <f>#REF!</f>
        <v>#REF!</v>
      </c>
      <c r="N18" s="60">
        <f aca="true" t="shared" si="0" ref="N18:N43">G18</f>
        <v>1</v>
      </c>
      <c r="O18" s="59">
        <f aca="true" t="shared" si="1" ref="O18:O43">H18</f>
        <v>14124</v>
      </c>
      <c r="P18" s="59">
        <f aca="true" t="shared" si="2" ref="P18:P43">I18</f>
        <v>1059.3</v>
      </c>
      <c r="Q18" s="59">
        <f aca="true" t="shared" si="3" ref="Q18:Q43">J18</f>
        <v>13064.7</v>
      </c>
      <c r="R18" s="59">
        <v>1</v>
      </c>
      <c r="S18" s="59">
        <v>14124</v>
      </c>
    </row>
    <row r="19" spans="2:19" ht="66">
      <c r="B19" s="67">
        <v>2</v>
      </c>
      <c r="C19" s="65" t="s">
        <v>334</v>
      </c>
      <c r="D19" s="66" t="s">
        <v>13</v>
      </c>
      <c r="E19" s="65" t="s">
        <v>333</v>
      </c>
      <c r="F19" s="65" t="s">
        <v>332</v>
      </c>
      <c r="G19" s="59">
        <v>1</v>
      </c>
      <c r="H19" s="61">
        <v>87892</v>
      </c>
      <c r="I19" s="64">
        <v>6591.87</v>
      </c>
      <c r="J19" s="63">
        <v>81300.13</v>
      </c>
      <c r="K19" s="62">
        <v>1</v>
      </c>
      <c r="L19" s="61" t="e">
        <f>#REF!</f>
        <v>#REF!</v>
      </c>
      <c r="M19" s="59" t="e">
        <f>#REF!</f>
        <v>#REF!</v>
      </c>
      <c r="N19" s="60">
        <f t="shared" si="0"/>
        <v>1</v>
      </c>
      <c r="O19" s="59">
        <f t="shared" si="1"/>
        <v>87892</v>
      </c>
      <c r="P19" s="59">
        <f t="shared" si="2"/>
        <v>6591.87</v>
      </c>
      <c r="Q19" s="59">
        <f t="shared" si="3"/>
        <v>81300.13</v>
      </c>
      <c r="R19" s="59">
        <v>1</v>
      </c>
      <c r="S19" s="59">
        <v>87892</v>
      </c>
    </row>
    <row r="20" spans="2:19" ht="39">
      <c r="B20" s="67">
        <v>3</v>
      </c>
      <c r="C20" s="65" t="s">
        <v>331</v>
      </c>
      <c r="D20" s="66" t="s">
        <v>13</v>
      </c>
      <c r="E20" s="65" t="s">
        <v>328</v>
      </c>
      <c r="F20" s="65" t="s">
        <v>330</v>
      </c>
      <c r="G20" s="59">
        <v>1</v>
      </c>
      <c r="H20" s="61">
        <v>6600</v>
      </c>
      <c r="I20" s="64">
        <v>4290</v>
      </c>
      <c r="J20" s="63">
        <v>2310</v>
      </c>
      <c r="K20" s="62">
        <v>1</v>
      </c>
      <c r="L20" s="61" t="e">
        <f>#REF!</f>
        <v>#REF!</v>
      </c>
      <c r="M20" s="59" t="e">
        <f>#REF!</f>
        <v>#REF!</v>
      </c>
      <c r="N20" s="60">
        <f t="shared" si="0"/>
        <v>1</v>
      </c>
      <c r="O20" s="59">
        <f t="shared" si="1"/>
        <v>6600</v>
      </c>
      <c r="P20" s="59">
        <f t="shared" si="2"/>
        <v>4290</v>
      </c>
      <c r="Q20" s="59">
        <f t="shared" si="3"/>
        <v>2310</v>
      </c>
      <c r="R20" s="59">
        <v>1</v>
      </c>
      <c r="S20" s="59">
        <v>6600</v>
      </c>
    </row>
    <row r="21" spans="2:19" ht="52.5">
      <c r="B21" s="67">
        <v>4</v>
      </c>
      <c r="C21" s="65" t="s">
        <v>329</v>
      </c>
      <c r="D21" s="66" t="s">
        <v>13</v>
      </c>
      <c r="E21" s="65" t="s">
        <v>328</v>
      </c>
      <c r="F21" s="65" t="s">
        <v>327</v>
      </c>
      <c r="G21" s="59">
        <v>1</v>
      </c>
      <c r="H21" s="61">
        <v>3800</v>
      </c>
      <c r="I21" s="64">
        <v>2470.19</v>
      </c>
      <c r="J21" s="63">
        <v>1329.8100000000002</v>
      </c>
      <c r="K21" s="62">
        <v>1</v>
      </c>
      <c r="L21" s="61" t="e">
        <f>#REF!</f>
        <v>#REF!</v>
      </c>
      <c r="M21" s="59" t="e">
        <f>#REF!</f>
        <v>#REF!</v>
      </c>
      <c r="N21" s="60">
        <f t="shared" si="0"/>
        <v>1</v>
      </c>
      <c r="O21" s="59">
        <f t="shared" si="1"/>
        <v>3800</v>
      </c>
      <c r="P21" s="59">
        <f t="shared" si="2"/>
        <v>2470.19</v>
      </c>
      <c r="Q21" s="59">
        <f t="shared" si="3"/>
        <v>1329.8100000000002</v>
      </c>
      <c r="R21" s="59">
        <v>1</v>
      </c>
      <c r="S21" s="59">
        <v>3800</v>
      </c>
    </row>
    <row r="22" spans="2:19" ht="39">
      <c r="B22" s="67">
        <v>5</v>
      </c>
      <c r="C22" s="65" t="s">
        <v>326</v>
      </c>
      <c r="D22" s="66" t="s">
        <v>13</v>
      </c>
      <c r="E22" s="65" t="s">
        <v>325</v>
      </c>
      <c r="F22" s="65" t="s">
        <v>324</v>
      </c>
      <c r="G22" s="59">
        <v>1</v>
      </c>
      <c r="H22" s="61">
        <v>7100</v>
      </c>
      <c r="I22" s="64">
        <v>5622.6900000000005</v>
      </c>
      <c r="J22" s="63">
        <v>1477.3100000000002</v>
      </c>
      <c r="K22" s="62">
        <v>1</v>
      </c>
      <c r="L22" s="61" t="e">
        <f>#REF!</f>
        <v>#REF!</v>
      </c>
      <c r="M22" s="59" t="e">
        <f>#REF!</f>
        <v>#REF!</v>
      </c>
      <c r="N22" s="60">
        <f t="shared" si="0"/>
        <v>1</v>
      </c>
      <c r="O22" s="59">
        <f t="shared" si="1"/>
        <v>7100</v>
      </c>
      <c r="P22" s="59">
        <f t="shared" si="2"/>
        <v>5622.6900000000005</v>
      </c>
      <c r="Q22" s="59">
        <f t="shared" si="3"/>
        <v>1477.3100000000002</v>
      </c>
      <c r="R22" s="59">
        <v>1</v>
      </c>
      <c r="S22" s="59">
        <v>7100</v>
      </c>
    </row>
    <row r="23" spans="2:19" ht="39">
      <c r="B23" s="67">
        <v>6</v>
      </c>
      <c r="C23" s="65" t="s">
        <v>323</v>
      </c>
      <c r="D23" s="66" t="s">
        <v>13</v>
      </c>
      <c r="E23" s="65" t="s">
        <v>322</v>
      </c>
      <c r="F23" s="65" t="s">
        <v>321</v>
      </c>
      <c r="G23" s="59">
        <v>1</v>
      </c>
      <c r="H23" s="61">
        <v>6700</v>
      </c>
      <c r="I23" s="64">
        <v>5194.31</v>
      </c>
      <c r="J23" s="63">
        <v>1505.69</v>
      </c>
      <c r="K23" s="62">
        <v>1</v>
      </c>
      <c r="L23" s="61" t="e">
        <f>#REF!</f>
        <v>#REF!</v>
      </c>
      <c r="M23" s="59" t="e">
        <f>#REF!</f>
        <v>#REF!</v>
      </c>
      <c r="N23" s="60">
        <f t="shared" si="0"/>
        <v>1</v>
      </c>
      <c r="O23" s="59">
        <f t="shared" si="1"/>
        <v>6700</v>
      </c>
      <c r="P23" s="59">
        <f t="shared" si="2"/>
        <v>5194.31</v>
      </c>
      <c r="Q23" s="59">
        <f t="shared" si="3"/>
        <v>1505.69</v>
      </c>
      <c r="R23" s="59">
        <v>1</v>
      </c>
      <c r="S23" s="59">
        <v>6700</v>
      </c>
    </row>
    <row r="24" spans="2:19" ht="39">
      <c r="B24" s="67">
        <v>7</v>
      </c>
      <c r="C24" s="65" t="s">
        <v>320</v>
      </c>
      <c r="D24" s="66" t="s">
        <v>13</v>
      </c>
      <c r="E24" s="65" t="s">
        <v>311</v>
      </c>
      <c r="F24" s="65" t="s">
        <v>319</v>
      </c>
      <c r="G24" s="59">
        <v>1</v>
      </c>
      <c r="H24" s="61">
        <v>18884.52</v>
      </c>
      <c r="I24" s="64">
        <v>5822.700000000001</v>
      </c>
      <c r="J24" s="63">
        <v>13061.820000000002</v>
      </c>
      <c r="K24" s="62">
        <v>1</v>
      </c>
      <c r="L24" s="61" t="e">
        <f>#REF!</f>
        <v>#REF!</v>
      </c>
      <c r="M24" s="59" t="e">
        <f>#REF!</f>
        <v>#REF!</v>
      </c>
      <c r="N24" s="60">
        <f t="shared" si="0"/>
        <v>1</v>
      </c>
      <c r="O24" s="59">
        <f t="shared" si="1"/>
        <v>18884.52</v>
      </c>
      <c r="P24" s="59">
        <f t="shared" si="2"/>
        <v>5822.700000000001</v>
      </c>
      <c r="Q24" s="59">
        <f t="shared" si="3"/>
        <v>13061.820000000002</v>
      </c>
      <c r="R24" s="59">
        <v>1</v>
      </c>
      <c r="S24" s="59">
        <v>18884.52</v>
      </c>
    </row>
    <row r="25" spans="2:19" ht="39">
      <c r="B25" s="67">
        <v>8</v>
      </c>
      <c r="C25" s="65" t="s">
        <v>317</v>
      </c>
      <c r="D25" s="66" t="s">
        <v>13</v>
      </c>
      <c r="E25" s="65" t="s">
        <v>311</v>
      </c>
      <c r="F25" s="65" t="s">
        <v>318</v>
      </c>
      <c r="G25" s="59">
        <v>1</v>
      </c>
      <c r="H25" s="61">
        <v>20938.9</v>
      </c>
      <c r="I25" s="64">
        <v>6456.14</v>
      </c>
      <c r="J25" s="63">
        <v>14482.76</v>
      </c>
      <c r="K25" s="62">
        <v>1</v>
      </c>
      <c r="L25" s="61" t="e">
        <f>#REF!</f>
        <v>#REF!</v>
      </c>
      <c r="M25" s="59" t="e">
        <f>#REF!</f>
        <v>#REF!</v>
      </c>
      <c r="N25" s="60">
        <f t="shared" si="0"/>
        <v>1</v>
      </c>
      <c r="O25" s="59">
        <f t="shared" si="1"/>
        <v>20938.9</v>
      </c>
      <c r="P25" s="59">
        <f t="shared" si="2"/>
        <v>6456.14</v>
      </c>
      <c r="Q25" s="59">
        <f t="shared" si="3"/>
        <v>14482.76</v>
      </c>
      <c r="R25" s="59">
        <v>1</v>
      </c>
      <c r="S25" s="59">
        <v>20938.9</v>
      </c>
    </row>
    <row r="26" spans="2:19" ht="39">
      <c r="B26" s="67">
        <v>9</v>
      </c>
      <c r="C26" s="65" t="s">
        <v>317</v>
      </c>
      <c r="D26" s="66" t="s">
        <v>13</v>
      </c>
      <c r="E26" s="65" t="s">
        <v>311</v>
      </c>
      <c r="F26" s="65" t="s">
        <v>316</v>
      </c>
      <c r="G26" s="59">
        <v>1</v>
      </c>
      <c r="H26" s="61">
        <v>20938.9</v>
      </c>
      <c r="I26" s="64">
        <v>6456.14</v>
      </c>
      <c r="J26" s="63">
        <v>14482.76</v>
      </c>
      <c r="K26" s="62">
        <v>1</v>
      </c>
      <c r="L26" s="61" t="e">
        <f>#REF!</f>
        <v>#REF!</v>
      </c>
      <c r="M26" s="59" t="e">
        <f>#REF!</f>
        <v>#REF!</v>
      </c>
      <c r="N26" s="60">
        <f t="shared" si="0"/>
        <v>1</v>
      </c>
      <c r="O26" s="59">
        <f t="shared" si="1"/>
        <v>20938.9</v>
      </c>
      <c r="P26" s="59">
        <f t="shared" si="2"/>
        <v>6456.14</v>
      </c>
      <c r="Q26" s="59">
        <f t="shared" si="3"/>
        <v>14482.76</v>
      </c>
      <c r="R26" s="59">
        <v>1</v>
      </c>
      <c r="S26" s="59">
        <v>20938.9</v>
      </c>
    </row>
    <row r="27" spans="2:19" ht="39">
      <c r="B27" s="67">
        <v>10</v>
      </c>
      <c r="C27" s="65" t="s">
        <v>315</v>
      </c>
      <c r="D27" s="66" t="s">
        <v>13</v>
      </c>
      <c r="E27" s="65" t="s">
        <v>311</v>
      </c>
      <c r="F27" s="65" t="s">
        <v>314</v>
      </c>
      <c r="G27" s="59">
        <v>1</v>
      </c>
      <c r="H27" s="61">
        <v>10022.5</v>
      </c>
      <c r="I27" s="64">
        <v>3090.25</v>
      </c>
      <c r="J27" s="63">
        <v>6932.25</v>
      </c>
      <c r="K27" s="62">
        <v>1</v>
      </c>
      <c r="L27" s="61" t="e">
        <f>#REF!</f>
        <v>#REF!</v>
      </c>
      <c r="M27" s="59" t="e">
        <f>#REF!</f>
        <v>#REF!</v>
      </c>
      <c r="N27" s="60">
        <f t="shared" si="0"/>
        <v>1</v>
      </c>
      <c r="O27" s="59">
        <f t="shared" si="1"/>
        <v>10022.5</v>
      </c>
      <c r="P27" s="59">
        <f t="shared" si="2"/>
        <v>3090.25</v>
      </c>
      <c r="Q27" s="59">
        <f t="shared" si="3"/>
        <v>6932.25</v>
      </c>
      <c r="R27" s="59">
        <v>1</v>
      </c>
      <c r="S27" s="59">
        <v>10022.5</v>
      </c>
    </row>
    <row r="28" spans="2:19" ht="39">
      <c r="B28" s="67">
        <v>11</v>
      </c>
      <c r="C28" s="65" t="s">
        <v>312</v>
      </c>
      <c r="D28" s="66" t="s">
        <v>13</v>
      </c>
      <c r="E28" s="65" t="s">
        <v>311</v>
      </c>
      <c r="F28" s="65" t="s">
        <v>313</v>
      </c>
      <c r="G28" s="59">
        <v>1</v>
      </c>
      <c r="H28" s="61">
        <v>6181.88</v>
      </c>
      <c r="I28" s="64">
        <v>1906.2</v>
      </c>
      <c r="J28" s="63">
        <v>4275.68</v>
      </c>
      <c r="K28" s="62">
        <v>1</v>
      </c>
      <c r="L28" s="61" t="e">
        <f>#REF!</f>
        <v>#REF!</v>
      </c>
      <c r="M28" s="59" t="e">
        <f>#REF!</f>
        <v>#REF!</v>
      </c>
      <c r="N28" s="60">
        <f t="shared" si="0"/>
        <v>1</v>
      </c>
      <c r="O28" s="59">
        <f t="shared" si="1"/>
        <v>6181.88</v>
      </c>
      <c r="P28" s="59">
        <f t="shared" si="2"/>
        <v>1906.2</v>
      </c>
      <c r="Q28" s="59">
        <f t="shared" si="3"/>
        <v>4275.68</v>
      </c>
      <c r="R28" s="59">
        <v>1</v>
      </c>
      <c r="S28" s="59">
        <v>6181.88</v>
      </c>
    </row>
    <row r="29" spans="2:19" ht="39">
      <c r="B29" s="67">
        <v>12</v>
      </c>
      <c r="C29" s="65" t="s">
        <v>312</v>
      </c>
      <c r="D29" s="66" t="s">
        <v>13</v>
      </c>
      <c r="E29" s="65" t="s">
        <v>311</v>
      </c>
      <c r="F29" s="65" t="s">
        <v>310</v>
      </c>
      <c r="G29" s="59">
        <v>1</v>
      </c>
      <c r="H29" s="61">
        <v>6181.88</v>
      </c>
      <c r="I29" s="64">
        <v>1906.2</v>
      </c>
      <c r="J29" s="63">
        <v>4275.68</v>
      </c>
      <c r="K29" s="62">
        <v>1</v>
      </c>
      <c r="L29" s="61" t="e">
        <f>#REF!</f>
        <v>#REF!</v>
      </c>
      <c r="M29" s="59" t="e">
        <f>#REF!</f>
        <v>#REF!</v>
      </c>
      <c r="N29" s="60">
        <f t="shared" si="0"/>
        <v>1</v>
      </c>
      <c r="O29" s="59">
        <f t="shared" si="1"/>
        <v>6181.88</v>
      </c>
      <c r="P29" s="59">
        <f t="shared" si="2"/>
        <v>1906.2</v>
      </c>
      <c r="Q29" s="59">
        <f t="shared" si="3"/>
        <v>4275.68</v>
      </c>
      <c r="R29" s="59">
        <v>1</v>
      </c>
      <c r="S29" s="59">
        <v>6181.88</v>
      </c>
    </row>
    <row r="30" spans="2:19" ht="26.25">
      <c r="B30" s="67">
        <v>13</v>
      </c>
      <c r="C30" s="65" t="s">
        <v>309</v>
      </c>
      <c r="D30" s="66" t="s">
        <v>13</v>
      </c>
      <c r="E30" s="65" t="s">
        <v>308</v>
      </c>
      <c r="F30" s="65" t="s">
        <v>307</v>
      </c>
      <c r="G30" s="59">
        <v>1</v>
      </c>
      <c r="H30" s="61">
        <v>5990</v>
      </c>
      <c r="I30" s="64">
        <v>2196.48</v>
      </c>
      <c r="J30" s="63">
        <v>3793.52</v>
      </c>
      <c r="K30" s="62">
        <v>1</v>
      </c>
      <c r="L30" s="61" t="e">
        <f>#REF!</f>
        <v>#REF!</v>
      </c>
      <c r="M30" s="59" t="e">
        <f>#REF!</f>
        <v>#REF!</v>
      </c>
      <c r="N30" s="60">
        <f t="shared" si="0"/>
        <v>1</v>
      </c>
      <c r="O30" s="59">
        <f t="shared" si="1"/>
        <v>5990</v>
      </c>
      <c r="P30" s="59">
        <f t="shared" si="2"/>
        <v>2196.48</v>
      </c>
      <c r="Q30" s="59">
        <f t="shared" si="3"/>
        <v>3793.52</v>
      </c>
      <c r="R30" s="59">
        <v>1</v>
      </c>
      <c r="S30" s="59">
        <v>5990</v>
      </c>
    </row>
    <row r="31" spans="2:19" ht="26.25">
      <c r="B31" s="67">
        <v>14</v>
      </c>
      <c r="C31" s="65" t="s">
        <v>306</v>
      </c>
      <c r="D31" s="66" t="s">
        <v>13</v>
      </c>
      <c r="E31" s="65" t="s">
        <v>305</v>
      </c>
      <c r="F31" s="65" t="s">
        <v>304</v>
      </c>
      <c r="G31" s="59">
        <v>1</v>
      </c>
      <c r="H31" s="61">
        <v>5998</v>
      </c>
      <c r="I31" s="64">
        <v>2299.08</v>
      </c>
      <c r="J31" s="63">
        <v>3698.92</v>
      </c>
      <c r="K31" s="62">
        <v>1</v>
      </c>
      <c r="L31" s="61" t="e">
        <f>#REF!</f>
        <v>#REF!</v>
      </c>
      <c r="M31" s="59" t="e">
        <f>#REF!</f>
        <v>#REF!</v>
      </c>
      <c r="N31" s="60">
        <f t="shared" si="0"/>
        <v>1</v>
      </c>
      <c r="O31" s="59">
        <f t="shared" si="1"/>
        <v>5998</v>
      </c>
      <c r="P31" s="59">
        <f t="shared" si="2"/>
        <v>2299.08</v>
      </c>
      <c r="Q31" s="59">
        <f t="shared" si="3"/>
        <v>3698.92</v>
      </c>
      <c r="R31" s="59">
        <v>1</v>
      </c>
      <c r="S31" s="59">
        <v>5998</v>
      </c>
    </row>
    <row r="32" spans="2:19" ht="52.5">
      <c r="B32" s="67">
        <v>15</v>
      </c>
      <c r="C32" s="65" t="s">
        <v>303</v>
      </c>
      <c r="D32" s="66" t="s">
        <v>13</v>
      </c>
      <c r="E32" s="65" t="s">
        <v>300</v>
      </c>
      <c r="F32" s="65" t="s">
        <v>302</v>
      </c>
      <c r="G32" s="59">
        <v>1</v>
      </c>
      <c r="H32" s="61">
        <v>9225</v>
      </c>
      <c r="I32" s="64">
        <v>1306.96</v>
      </c>
      <c r="J32" s="63">
        <v>7918.04</v>
      </c>
      <c r="K32" s="62">
        <v>1</v>
      </c>
      <c r="L32" s="61" t="e">
        <f>#REF!</f>
        <v>#REF!</v>
      </c>
      <c r="M32" s="59" t="e">
        <f>#REF!</f>
        <v>#REF!</v>
      </c>
      <c r="N32" s="60">
        <f t="shared" si="0"/>
        <v>1</v>
      </c>
      <c r="O32" s="59">
        <f t="shared" si="1"/>
        <v>9225</v>
      </c>
      <c r="P32" s="59">
        <f t="shared" si="2"/>
        <v>1306.96</v>
      </c>
      <c r="Q32" s="59">
        <f t="shared" si="3"/>
        <v>7918.04</v>
      </c>
      <c r="R32" s="59">
        <v>1</v>
      </c>
      <c r="S32" s="59">
        <v>9225</v>
      </c>
    </row>
    <row r="33" spans="2:19" ht="52.5">
      <c r="B33" s="67">
        <v>16</v>
      </c>
      <c r="C33" s="65" t="s">
        <v>301</v>
      </c>
      <c r="D33" s="66" t="s">
        <v>13</v>
      </c>
      <c r="E33" s="65" t="s">
        <v>300</v>
      </c>
      <c r="F33" s="65" t="s">
        <v>299</v>
      </c>
      <c r="G33" s="59">
        <v>1</v>
      </c>
      <c r="H33" s="61">
        <v>14950</v>
      </c>
      <c r="I33" s="64">
        <v>2117.86</v>
      </c>
      <c r="J33" s="63">
        <v>12832.140000000001</v>
      </c>
      <c r="K33" s="62">
        <v>1</v>
      </c>
      <c r="L33" s="61" t="e">
        <f>#REF!</f>
        <v>#REF!</v>
      </c>
      <c r="M33" s="59" t="e">
        <f>#REF!</f>
        <v>#REF!</v>
      </c>
      <c r="N33" s="60">
        <f t="shared" si="0"/>
        <v>1</v>
      </c>
      <c r="O33" s="59">
        <f t="shared" si="1"/>
        <v>14950</v>
      </c>
      <c r="P33" s="59">
        <f t="shared" si="2"/>
        <v>2117.86</v>
      </c>
      <c r="Q33" s="59">
        <f t="shared" si="3"/>
        <v>12832.140000000001</v>
      </c>
      <c r="R33" s="59">
        <v>1</v>
      </c>
      <c r="S33" s="59">
        <v>14950</v>
      </c>
    </row>
    <row r="34" spans="2:19" ht="26.25">
      <c r="B34" s="67">
        <v>17</v>
      </c>
      <c r="C34" s="65" t="s">
        <v>298</v>
      </c>
      <c r="D34" s="66" t="s">
        <v>13</v>
      </c>
      <c r="E34" s="65" t="s">
        <v>297</v>
      </c>
      <c r="F34" s="65" t="s">
        <v>296</v>
      </c>
      <c r="G34" s="59">
        <v>1</v>
      </c>
      <c r="H34" s="61">
        <v>833</v>
      </c>
      <c r="I34" s="64">
        <v>833</v>
      </c>
      <c r="J34" s="63"/>
      <c r="K34" s="62">
        <v>1</v>
      </c>
      <c r="L34" s="61" t="e">
        <f>#REF!</f>
        <v>#REF!</v>
      </c>
      <c r="M34" s="59" t="e">
        <f>#REF!</f>
        <v>#REF!</v>
      </c>
      <c r="N34" s="60">
        <f t="shared" si="0"/>
        <v>1</v>
      </c>
      <c r="O34" s="59">
        <f t="shared" si="1"/>
        <v>833</v>
      </c>
      <c r="P34" s="59">
        <f t="shared" si="2"/>
        <v>833</v>
      </c>
      <c r="Q34" s="59">
        <f t="shared" si="3"/>
        <v>0</v>
      </c>
      <c r="R34" s="59">
        <v>1</v>
      </c>
      <c r="S34" s="59">
        <v>833</v>
      </c>
    </row>
    <row r="35" spans="2:19" ht="26.25">
      <c r="B35" s="67">
        <v>18</v>
      </c>
      <c r="C35" s="65" t="s">
        <v>295</v>
      </c>
      <c r="D35" s="66" t="s">
        <v>13</v>
      </c>
      <c r="E35" s="65" t="s">
        <v>278</v>
      </c>
      <c r="F35" s="65" t="s">
        <v>294</v>
      </c>
      <c r="G35" s="59">
        <v>1</v>
      </c>
      <c r="H35" s="61">
        <v>4538</v>
      </c>
      <c r="I35" s="64">
        <v>4538</v>
      </c>
      <c r="J35" s="63"/>
      <c r="K35" s="62">
        <v>1</v>
      </c>
      <c r="L35" s="61" t="e">
        <f>#REF!</f>
        <v>#REF!</v>
      </c>
      <c r="M35" s="59" t="e">
        <f>#REF!</f>
        <v>#REF!</v>
      </c>
      <c r="N35" s="60">
        <f t="shared" si="0"/>
        <v>1</v>
      </c>
      <c r="O35" s="59">
        <f t="shared" si="1"/>
        <v>4538</v>
      </c>
      <c r="P35" s="59">
        <f t="shared" si="2"/>
        <v>4538</v>
      </c>
      <c r="Q35" s="59">
        <f t="shared" si="3"/>
        <v>0</v>
      </c>
      <c r="R35" s="59">
        <v>1</v>
      </c>
      <c r="S35" s="59">
        <v>4538</v>
      </c>
    </row>
    <row r="36" spans="2:19" ht="26.25">
      <c r="B36" s="67">
        <v>19</v>
      </c>
      <c r="C36" s="65" t="s">
        <v>22</v>
      </c>
      <c r="D36" s="66" t="s">
        <v>13</v>
      </c>
      <c r="E36" s="65" t="s">
        <v>278</v>
      </c>
      <c r="F36" s="65" t="s">
        <v>293</v>
      </c>
      <c r="G36" s="59">
        <v>1</v>
      </c>
      <c r="H36" s="61">
        <v>1137</v>
      </c>
      <c r="I36" s="64">
        <v>1137</v>
      </c>
      <c r="J36" s="63"/>
      <c r="K36" s="62">
        <v>1</v>
      </c>
      <c r="L36" s="61" t="e">
        <f>#REF!</f>
        <v>#REF!</v>
      </c>
      <c r="M36" s="59" t="e">
        <f>#REF!</f>
        <v>#REF!</v>
      </c>
      <c r="N36" s="60">
        <f t="shared" si="0"/>
        <v>1</v>
      </c>
      <c r="O36" s="59">
        <f t="shared" si="1"/>
        <v>1137</v>
      </c>
      <c r="P36" s="59">
        <f t="shared" si="2"/>
        <v>1137</v>
      </c>
      <c r="Q36" s="59">
        <f t="shared" si="3"/>
        <v>0</v>
      </c>
      <c r="R36" s="59">
        <v>1</v>
      </c>
      <c r="S36" s="59">
        <v>1137</v>
      </c>
    </row>
    <row r="37" spans="2:19" ht="26.25">
      <c r="B37" s="67">
        <v>20</v>
      </c>
      <c r="C37" s="65" t="s">
        <v>22</v>
      </c>
      <c r="D37" s="66" t="s">
        <v>13</v>
      </c>
      <c r="E37" s="65" t="s">
        <v>278</v>
      </c>
      <c r="F37" s="65" t="s">
        <v>292</v>
      </c>
      <c r="G37" s="59">
        <v>1</v>
      </c>
      <c r="H37" s="61">
        <v>1137</v>
      </c>
      <c r="I37" s="64">
        <v>1137</v>
      </c>
      <c r="J37" s="63"/>
      <c r="K37" s="62">
        <v>1</v>
      </c>
      <c r="L37" s="61" t="e">
        <f>#REF!</f>
        <v>#REF!</v>
      </c>
      <c r="M37" s="59" t="e">
        <f>#REF!</f>
        <v>#REF!</v>
      </c>
      <c r="N37" s="60">
        <f t="shared" si="0"/>
        <v>1</v>
      </c>
      <c r="O37" s="59">
        <f t="shared" si="1"/>
        <v>1137</v>
      </c>
      <c r="P37" s="59">
        <f t="shared" si="2"/>
        <v>1137</v>
      </c>
      <c r="Q37" s="59">
        <f t="shared" si="3"/>
        <v>0</v>
      </c>
      <c r="R37" s="59">
        <v>1</v>
      </c>
      <c r="S37" s="59">
        <v>1137</v>
      </c>
    </row>
    <row r="38" spans="2:19" ht="52.5">
      <c r="B38" s="67">
        <v>21</v>
      </c>
      <c r="C38" s="65" t="s">
        <v>291</v>
      </c>
      <c r="D38" s="66" t="s">
        <v>13</v>
      </c>
      <c r="E38" s="65" t="s">
        <v>290</v>
      </c>
      <c r="F38" s="65" t="s">
        <v>289</v>
      </c>
      <c r="G38" s="59">
        <v>1</v>
      </c>
      <c r="H38" s="61">
        <v>1421</v>
      </c>
      <c r="I38" s="64">
        <v>1421</v>
      </c>
      <c r="J38" s="63"/>
      <c r="K38" s="62">
        <v>1</v>
      </c>
      <c r="L38" s="61" t="e">
        <f>#REF!</f>
        <v>#REF!</v>
      </c>
      <c r="M38" s="59" t="e">
        <f>#REF!</f>
        <v>#REF!</v>
      </c>
      <c r="N38" s="60">
        <f t="shared" si="0"/>
        <v>1</v>
      </c>
      <c r="O38" s="59">
        <f t="shared" si="1"/>
        <v>1421</v>
      </c>
      <c r="P38" s="59">
        <f t="shared" si="2"/>
        <v>1421</v>
      </c>
      <c r="Q38" s="59">
        <f t="shared" si="3"/>
        <v>0</v>
      </c>
      <c r="R38" s="59">
        <v>1</v>
      </c>
      <c r="S38" s="59">
        <v>1421</v>
      </c>
    </row>
    <row r="39" spans="2:19" ht="26.25">
      <c r="B39" s="67">
        <v>22</v>
      </c>
      <c r="C39" s="65" t="s">
        <v>288</v>
      </c>
      <c r="D39" s="66" t="s">
        <v>13</v>
      </c>
      <c r="E39" s="65" t="s">
        <v>268</v>
      </c>
      <c r="F39" s="65" t="s">
        <v>287</v>
      </c>
      <c r="G39" s="59">
        <v>1</v>
      </c>
      <c r="H39" s="61">
        <v>2144</v>
      </c>
      <c r="I39" s="64">
        <v>2144</v>
      </c>
      <c r="J39" s="63"/>
      <c r="K39" s="62">
        <v>1</v>
      </c>
      <c r="L39" s="61" t="e">
        <f>#REF!</f>
        <v>#REF!</v>
      </c>
      <c r="M39" s="59" t="e">
        <f>#REF!</f>
        <v>#REF!</v>
      </c>
      <c r="N39" s="60">
        <f t="shared" si="0"/>
        <v>1</v>
      </c>
      <c r="O39" s="59">
        <f t="shared" si="1"/>
        <v>2144</v>
      </c>
      <c r="P39" s="59">
        <f t="shared" si="2"/>
        <v>2144</v>
      </c>
      <c r="Q39" s="59">
        <f t="shared" si="3"/>
        <v>0</v>
      </c>
      <c r="R39" s="59">
        <v>1</v>
      </c>
      <c r="S39" s="59">
        <v>2144</v>
      </c>
    </row>
    <row r="40" spans="2:19" ht="39">
      <c r="B40" s="67">
        <v>23</v>
      </c>
      <c r="C40" s="65" t="s">
        <v>286</v>
      </c>
      <c r="D40" s="66" t="s">
        <v>13</v>
      </c>
      <c r="E40" s="65" t="s">
        <v>285</v>
      </c>
      <c r="F40" s="65" t="s">
        <v>284</v>
      </c>
      <c r="G40" s="59">
        <v>1</v>
      </c>
      <c r="H40" s="61">
        <v>56809</v>
      </c>
      <c r="I40" s="64">
        <v>56809</v>
      </c>
      <c r="J40" s="63"/>
      <c r="K40" s="62">
        <v>1</v>
      </c>
      <c r="L40" s="61" t="e">
        <f>#REF!</f>
        <v>#REF!</v>
      </c>
      <c r="M40" s="59" t="e">
        <f>#REF!</f>
        <v>#REF!</v>
      </c>
      <c r="N40" s="60">
        <f t="shared" si="0"/>
        <v>1</v>
      </c>
      <c r="O40" s="59">
        <f t="shared" si="1"/>
        <v>56809</v>
      </c>
      <c r="P40" s="59">
        <f t="shared" si="2"/>
        <v>56809</v>
      </c>
      <c r="Q40" s="59">
        <f t="shared" si="3"/>
        <v>0</v>
      </c>
      <c r="R40" s="59">
        <v>1</v>
      </c>
      <c r="S40" s="59">
        <v>56809</v>
      </c>
    </row>
    <row r="41" spans="2:19" ht="26.25">
      <c r="B41" s="67">
        <v>24</v>
      </c>
      <c r="C41" s="65" t="s">
        <v>283</v>
      </c>
      <c r="D41" s="66" t="s">
        <v>13</v>
      </c>
      <c r="E41" s="65" t="s">
        <v>278</v>
      </c>
      <c r="F41" s="65" t="s">
        <v>282</v>
      </c>
      <c r="G41" s="59">
        <v>1</v>
      </c>
      <c r="H41" s="61">
        <v>2290</v>
      </c>
      <c r="I41" s="64">
        <v>2290</v>
      </c>
      <c r="J41" s="63"/>
      <c r="K41" s="62">
        <v>1</v>
      </c>
      <c r="L41" s="61" t="e">
        <f>#REF!</f>
        <v>#REF!</v>
      </c>
      <c r="M41" s="59" t="e">
        <f>#REF!</f>
        <v>#REF!</v>
      </c>
      <c r="N41" s="60">
        <f t="shared" si="0"/>
        <v>1</v>
      </c>
      <c r="O41" s="59">
        <f t="shared" si="1"/>
        <v>2290</v>
      </c>
      <c r="P41" s="59">
        <f t="shared" si="2"/>
        <v>2290</v>
      </c>
      <c r="Q41" s="59">
        <f t="shared" si="3"/>
        <v>0</v>
      </c>
      <c r="R41" s="59">
        <v>1</v>
      </c>
      <c r="S41" s="59">
        <v>2290</v>
      </c>
    </row>
    <row r="42" spans="2:19" ht="39">
      <c r="B42" s="67">
        <v>25</v>
      </c>
      <c r="C42" s="65" t="s">
        <v>281</v>
      </c>
      <c r="D42" s="66" t="s">
        <v>13</v>
      </c>
      <c r="E42" s="65" t="s">
        <v>280</v>
      </c>
      <c r="F42" s="65" t="s">
        <v>279</v>
      </c>
      <c r="G42" s="59">
        <v>1</v>
      </c>
      <c r="H42" s="61">
        <v>2950</v>
      </c>
      <c r="I42" s="64">
        <v>2950</v>
      </c>
      <c r="J42" s="63"/>
      <c r="K42" s="62">
        <v>1</v>
      </c>
      <c r="L42" s="61" t="e">
        <f>#REF!</f>
        <v>#REF!</v>
      </c>
      <c r="M42" s="59" t="e">
        <f>#REF!</f>
        <v>#REF!</v>
      </c>
      <c r="N42" s="60">
        <f t="shared" si="0"/>
        <v>1</v>
      </c>
      <c r="O42" s="59">
        <f t="shared" si="1"/>
        <v>2950</v>
      </c>
      <c r="P42" s="59">
        <f t="shared" si="2"/>
        <v>2950</v>
      </c>
      <c r="Q42" s="59">
        <f t="shared" si="3"/>
        <v>0</v>
      </c>
      <c r="R42" s="59">
        <v>1</v>
      </c>
      <c r="S42" s="59">
        <v>2950</v>
      </c>
    </row>
    <row r="43" spans="2:19" ht="27" thickBot="1">
      <c r="B43" s="67">
        <v>26</v>
      </c>
      <c r="C43" s="65" t="s">
        <v>24</v>
      </c>
      <c r="D43" s="66" t="s">
        <v>13</v>
      </c>
      <c r="E43" s="65" t="s">
        <v>278</v>
      </c>
      <c r="F43" s="65" t="s">
        <v>277</v>
      </c>
      <c r="G43" s="59">
        <v>1</v>
      </c>
      <c r="H43" s="61">
        <v>1883</v>
      </c>
      <c r="I43" s="64">
        <v>1883</v>
      </c>
      <c r="J43" s="63"/>
      <c r="K43" s="62">
        <v>1</v>
      </c>
      <c r="L43" s="61" t="e">
        <f>#REF!</f>
        <v>#REF!</v>
      </c>
      <c r="M43" s="59" t="e">
        <f>#REF!</f>
        <v>#REF!</v>
      </c>
      <c r="N43" s="60">
        <f t="shared" si="0"/>
        <v>1</v>
      </c>
      <c r="O43" s="59">
        <f t="shared" si="1"/>
        <v>1883</v>
      </c>
      <c r="P43" s="59">
        <f t="shared" si="2"/>
        <v>1883</v>
      </c>
      <c r="Q43" s="59">
        <f t="shared" si="3"/>
        <v>0</v>
      </c>
      <c r="R43" s="59">
        <v>1</v>
      </c>
      <c r="S43" s="59">
        <v>1883</v>
      </c>
    </row>
    <row r="44" spans="2:10" ht="27" thickBot="1">
      <c r="B44" s="58"/>
      <c r="C44" s="57" t="s">
        <v>276</v>
      </c>
      <c r="D44" s="56" t="s">
        <v>17</v>
      </c>
      <c r="E44" s="71" t="s">
        <v>17</v>
      </c>
      <c r="F44" s="55" t="s">
        <v>17</v>
      </c>
      <c r="G44" s="54">
        <f>SUM('В.Добронь'!N13:N43)</f>
        <v>26</v>
      </c>
      <c r="H44" s="53">
        <f>SUM('В.Добронь'!O13:O43)</f>
        <v>320669.57999999996</v>
      </c>
      <c r="I44" s="52">
        <f>SUM('В.Добронь'!P13:P43)</f>
        <v>133928.37</v>
      </c>
      <c r="J44" s="51">
        <f>SUM('В.Добронь'!Q13:Q43)</f>
        <v>186741.21000000002</v>
      </c>
    </row>
    <row r="45" spans="2:10" ht="15" customHeight="1" thickBot="1">
      <c r="B45" s="141" t="s">
        <v>275</v>
      </c>
      <c r="C45" s="142"/>
      <c r="D45" s="69"/>
      <c r="E45" s="70"/>
      <c r="F45" s="69"/>
      <c r="G45" s="69"/>
      <c r="H45" s="69"/>
      <c r="I45" s="69"/>
      <c r="J45" s="68"/>
    </row>
    <row r="46" spans="2:19" ht="79.5" thickBot="1">
      <c r="B46" s="67">
        <v>27</v>
      </c>
      <c r="C46" s="65" t="s">
        <v>274</v>
      </c>
      <c r="D46" s="66" t="s">
        <v>13</v>
      </c>
      <c r="E46" s="65" t="s">
        <v>273</v>
      </c>
      <c r="F46" s="65" t="s">
        <v>272</v>
      </c>
      <c r="G46" s="59">
        <v>1</v>
      </c>
      <c r="H46" s="61">
        <v>516220.68000000005</v>
      </c>
      <c r="I46" s="64">
        <v>98327.68000000001</v>
      </c>
      <c r="J46" s="63">
        <v>417893</v>
      </c>
      <c r="K46" s="62">
        <v>1</v>
      </c>
      <c r="L46" s="61" t="e">
        <f>#REF!</f>
        <v>#REF!</v>
      </c>
      <c r="M46" s="59" t="e">
        <f>#REF!</f>
        <v>#REF!</v>
      </c>
      <c r="N46" s="60">
        <f>G46</f>
        <v>1</v>
      </c>
      <c r="O46" s="59">
        <f>H46</f>
        <v>516220.68000000005</v>
      </c>
      <c r="P46" s="59">
        <f>I46</f>
        <v>98327.68000000001</v>
      </c>
      <c r="Q46" s="59">
        <f>J46</f>
        <v>417893</v>
      </c>
      <c r="R46" s="59">
        <v>1</v>
      </c>
      <c r="S46" s="59">
        <v>516220.68000000005</v>
      </c>
    </row>
    <row r="47" spans="2:10" ht="27" thickBot="1">
      <c r="B47" s="58"/>
      <c r="C47" s="57" t="s">
        <v>271</v>
      </c>
      <c r="D47" s="56" t="s">
        <v>17</v>
      </c>
      <c r="E47" s="71" t="s">
        <v>17</v>
      </c>
      <c r="F47" s="55" t="s">
        <v>17</v>
      </c>
      <c r="G47" s="54">
        <f>SUM('В.Добронь'!N45:N46)</f>
        <v>1</v>
      </c>
      <c r="H47" s="53">
        <f>SUM('В.Добронь'!O45:O46)</f>
        <v>516220.68000000005</v>
      </c>
      <c r="I47" s="52">
        <f>SUM('В.Добронь'!P45:P46)</f>
        <v>98327.68000000001</v>
      </c>
      <c r="J47" s="51">
        <f>SUM('В.Добронь'!Q45:Q46)</f>
        <v>417893</v>
      </c>
    </row>
    <row r="48" spans="2:10" ht="15" customHeight="1" thickBot="1">
      <c r="B48" s="141" t="s">
        <v>270</v>
      </c>
      <c r="C48" s="142"/>
      <c r="D48" s="69"/>
      <c r="E48" s="70"/>
      <c r="F48" s="69"/>
      <c r="G48" s="69"/>
      <c r="H48" s="69"/>
      <c r="I48" s="69"/>
      <c r="J48" s="68"/>
    </row>
    <row r="49" spans="2:19" ht="53.25" thickBot="1">
      <c r="B49" s="67">
        <v>28</v>
      </c>
      <c r="C49" s="65" t="s">
        <v>269</v>
      </c>
      <c r="D49" s="66" t="s">
        <v>13</v>
      </c>
      <c r="E49" s="65" t="s">
        <v>268</v>
      </c>
      <c r="F49" s="65" t="s">
        <v>267</v>
      </c>
      <c r="G49" s="59">
        <v>1</v>
      </c>
      <c r="H49" s="61">
        <v>27031</v>
      </c>
      <c r="I49" s="64">
        <v>27031</v>
      </c>
      <c r="J49" s="63"/>
      <c r="K49" s="62">
        <v>1</v>
      </c>
      <c r="L49" s="61" t="e">
        <f>#REF!</f>
        <v>#REF!</v>
      </c>
      <c r="M49" s="59" t="e">
        <f>#REF!</f>
        <v>#REF!</v>
      </c>
      <c r="N49" s="60">
        <f>G49</f>
        <v>1</v>
      </c>
      <c r="O49" s="59">
        <f>H49</f>
        <v>27031</v>
      </c>
      <c r="P49" s="59">
        <f>I49</f>
        <v>27031</v>
      </c>
      <c r="Q49" s="59">
        <f>J49</f>
        <v>0</v>
      </c>
      <c r="R49" s="59">
        <v>1</v>
      </c>
      <c r="S49" s="59">
        <v>27031</v>
      </c>
    </row>
    <row r="50" spans="2:10" ht="27" thickBot="1">
      <c r="B50" s="58"/>
      <c r="C50" s="57" t="s">
        <v>266</v>
      </c>
      <c r="D50" s="56" t="s">
        <v>17</v>
      </c>
      <c r="E50" s="71" t="s">
        <v>17</v>
      </c>
      <c r="F50" s="55" t="s">
        <v>17</v>
      </c>
      <c r="G50" s="54">
        <f>SUM('В.Добронь'!N48:N49)</f>
        <v>1</v>
      </c>
      <c r="H50" s="53">
        <f>SUM('В.Добронь'!O48:O49)</f>
        <v>27031</v>
      </c>
      <c r="I50" s="52">
        <f>SUM('В.Добронь'!P48:P49)</f>
        <v>27031</v>
      </c>
      <c r="J50" s="51">
        <f>SUM('В.Добронь'!Q48:Q49)</f>
        <v>0</v>
      </c>
    </row>
    <row r="51" spans="2:10" ht="15" customHeight="1" thickBot="1">
      <c r="B51" s="141" t="s">
        <v>18</v>
      </c>
      <c r="C51" s="142"/>
      <c r="D51" s="69"/>
      <c r="E51" s="70"/>
      <c r="F51" s="69"/>
      <c r="G51" s="69"/>
      <c r="H51" s="69"/>
      <c r="I51" s="69"/>
      <c r="J51" s="68"/>
    </row>
    <row r="52" spans="2:19" ht="26.25">
      <c r="B52" s="67">
        <v>29</v>
      </c>
      <c r="C52" s="65" t="s">
        <v>265</v>
      </c>
      <c r="D52" s="66" t="s">
        <v>13</v>
      </c>
      <c r="E52" s="65" t="s">
        <v>263</v>
      </c>
      <c r="F52" s="65" t="s">
        <v>25</v>
      </c>
      <c r="G52" s="59">
        <v>1</v>
      </c>
      <c r="H52" s="61">
        <v>681</v>
      </c>
      <c r="I52" s="64">
        <v>681</v>
      </c>
      <c r="J52" s="63"/>
      <c r="K52" s="62">
        <v>1</v>
      </c>
      <c r="L52" s="61" t="e">
        <f>#REF!</f>
        <v>#REF!</v>
      </c>
      <c r="M52" s="59" t="e">
        <f>#REF!</f>
        <v>#REF!</v>
      </c>
      <c r="N52" s="60">
        <f aca="true" t="shared" si="4" ref="N52:Q53">G52</f>
        <v>1</v>
      </c>
      <c r="O52" s="59">
        <f t="shared" si="4"/>
        <v>681</v>
      </c>
      <c r="P52" s="59">
        <f t="shared" si="4"/>
        <v>681</v>
      </c>
      <c r="Q52" s="59">
        <f t="shared" si="4"/>
        <v>0</v>
      </c>
      <c r="R52" s="59">
        <v>1</v>
      </c>
      <c r="S52" s="59">
        <v>681</v>
      </c>
    </row>
    <row r="53" spans="2:19" ht="27" thickBot="1">
      <c r="B53" s="67">
        <v>30</v>
      </c>
      <c r="C53" s="65" t="s">
        <v>264</v>
      </c>
      <c r="D53" s="66" t="s">
        <v>13</v>
      </c>
      <c r="E53" s="65" t="s">
        <v>263</v>
      </c>
      <c r="F53" s="65" t="s">
        <v>262</v>
      </c>
      <c r="G53" s="59">
        <v>1</v>
      </c>
      <c r="H53" s="61">
        <v>787</v>
      </c>
      <c r="I53" s="64">
        <v>787</v>
      </c>
      <c r="J53" s="63"/>
      <c r="K53" s="62">
        <v>1</v>
      </c>
      <c r="L53" s="61" t="e">
        <f>#REF!</f>
        <v>#REF!</v>
      </c>
      <c r="M53" s="59" t="e">
        <f>#REF!</f>
        <v>#REF!</v>
      </c>
      <c r="N53" s="60">
        <f t="shared" si="4"/>
        <v>1</v>
      </c>
      <c r="O53" s="59">
        <f t="shared" si="4"/>
        <v>787</v>
      </c>
      <c r="P53" s="59">
        <f t="shared" si="4"/>
        <v>787</v>
      </c>
      <c r="Q53" s="59">
        <f t="shared" si="4"/>
        <v>0</v>
      </c>
      <c r="R53" s="59">
        <v>1</v>
      </c>
      <c r="S53" s="59">
        <v>787</v>
      </c>
    </row>
    <row r="54" spans="2:10" ht="27" thickBot="1">
      <c r="B54" s="58"/>
      <c r="C54" s="57" t="s">
        <v>261</v>
      </c>
      <c r="D54" s="56" t="s">
        <v>17</v>
      </c>
      <c r="E54" s="71" t="s">
        <v>17</v>
      </c>
      <c r="F54" s="55" t="s">
        <v>17</v>
      </c>
      <c r="G54" s="54">
        <f>SUM('В.Добронь'!N51:N53)</f>
        <v>2</v>
      </c>
      <c r="H54" s="53">
        <f>SUM('В.Добронь'!O51:O53)</f>
        <v>1468</v>
      </c>
      <c r="I54" s="52">
        <f>SUM('В.Добронь'!P51:P53)</f>
        <v>1468</v>
      </c>
      <c r="J54" s="51">
        <f>SUM('В.Добронь'!Q51:Q53)</f>
        <v>0</v>
      </c>
    </row>
    <row r="55" spans="2:10" ht="15" customHeight="1" thickBot="1">
      <c r="B55" s="141" t="s">
        <v>260</v>
      </c>
      <c r="C55" s="142"/>
      <c r="D55" s="69"/>
      <c r="E55" s="70"/>
      <c r="F55" s="69"/>
      <c r="G55" s="69"/>
      <c r="H55" s="69"/>
      <c r="I55" s="69"/>
      <c r="J55" s="68"/>
    </row>
    <row r="56" spans="2:19" ht="52.5">
      <c r="B56" s="67">
        <v>31</v>
      </c>
      <c r="C56" s="65" t="s">
        <v>259</v>
      </c>
      <c r="D56" s="66" t="s">
        <v>13</v>
      </c>
      <c r="E56" s="65" t="s">
        <v>152</v>
      </c>
      <c r="F56" s="65" t="s">
        <v>258</v>
      </c>
      <c r="G56" s="59">
        <v>1</v>
      </c>
      <c r="H56" s="61">
        <v>5300</v>
      </c>
      <c r="I56" s="64">
        <v>2650</v>
      </c>
      <c r="J56" s="63">
        <v>2650</v>
      </c>
      <c r="K56" s="62">
        <v>1</v>
      </c>
      <c r="L56" s="61" t="e">
        <f>#REF!</f>
        <v>#REF!</v>
      </c>
      <c r="M56" s="59" t="e">
        <f>#REF!</f>
        <v>#REF!</v>
      </c>
      <c r="N56" s="60">
        <f aca="true" t="shared" si="5" ref="N56:N66">G56</f>
        <v>1</v>
      </c>
      <c r="O56" s="59">
        <f aca="true" t="shared" si="6" ref="O56:O66">H56</f>
        <v>5300</v>
      </c>
      <c r="P56" s="59">
        <f aca="true" t="shared" si="7" ref="P56:P66">I56</f>
        <v>2650</v>
      </c>
      <c r="Q56" s="59">
        <f aca="true" t="shared" si="8" ref="Q56:Q66">J56</f>
        <v>2650</v>
      </c>
      <c r="R56" s="59">
        <v>1</v>
      </c>
      <c r="S56" s="59">
        <v>5300</v>
      </c>
    </row>
    <row r="57" spans="2:19" ht="52.5">
      <c r="B57" s="67">
        <v>32</v>
      </c>
      <c r="C57" s="65" t="s">
        <v>257</v>
      </c>
      <c r="D57" s="66" t="s">
        <v>13</v>
      </c>
      <c r="E57" s="65" t="s">
        <v>152</v>
      </c>
      <c r="F57" s="65" t="s">
        <v>256</v>
      </c>
      <c r="G57" s="59">
        <v>1</v>
      </c>
      <c r="H57" s="61">
        <v>2087</v>
      </c>
      <c r="I57" s="64">
        <v>1043.5</v>
      </c>
      <c r="J57" s="63">
        <v>1043.5</v>
      </c>
      <c r="K57" s="62">
        <v>1</v>
      </c>
      <c r="L57" s="61" t="e">
        <f>#REF!</f>
        <v>#REF!</v>
      </c>
      <c r="M57" s="59" t="e">
        <f>#REF!</f>
        <v>#REF!</v>
      </c>
      <c r="N57" s="60">
        <f t="shared" si="5"/>
        <v>1</v>
      </c>
      <c r="O57" s="59">
        <f t="shared" si="6"/>
        <v>2087</v>
      </c>
      <c r="P57" s="59">
        <f t="shared" si="7"/>
        <v>1043.5</v>
      </c>
      <c r="Q57" s="59">
        <f t="shared" si="8"/>
        <v>1043.5</v>
      </c>
      <c r="R57" s="59">
        <v>1</v>
      </c>
      <c r="S57" s="59">
        <v>2087</v>
      </c>
    </row>
    <row r="58" spans="2:19" ht="78.75">
      <c r="B58" s="67">
        <v>33</v>
      </c>
      <c r="C58" s="65" t="s">
        <v>255</v>
      </c>
      <c r="D58" s="66" t="s">
        <v>13</v>
      </c>
      <c r="E58" s="65" t="s">
        <v>254</v>
      </c>
      <c r="F58" s="65" t="s">
        <v>253</v>
      </c>
      <c r="G58" s="59">
        <v>1</v>
      </c>
      <c r="H58" s="61">
        <v>1235</v>
      </c>
      <c r="I58" s="64">
        <v>617.5</v>
      </c>
      <c r="J58" s="63">
        <v>617.5</v>
      </c>
      <c r="K58" s="62">
        <v>1</v>
      </c>
      <c r="L58" s="61" t="e">
        <f>#REF!</f>
        <v>#REF!</v>
      </c>
      <c r="M58" s="59" t="e">
        <f>#REF!</f>
        <v>#REF!</v>
      </c>
      <c r="N58" s="60">
        <f t="shared" si="5"/>
        <v>1</v>
      </c>
      <c r="O58" s="59">
        <f t="shared" si="6"/>
        <v>1235</v>
      </c>
      <c r="P58" s="59">
        <f t="shared" si="7"/>
        <v>617.5</v>
      </c>
      <c r="Q58" s="59">
        <f t="shared" si="8"/>
        <v>617.5</v>
      </c>
      <c r="R58" s="59">
        <v>1</v>
      </c>
      <c r="S58" s="59">
        <v>1235</v>
      </c>
    </row>
    <row r="59" spans="2:19" ht="66">
      <c r="B59" s="67">
        <v>34</v>
      </c>
      <c r="C59" s="65" t="s">
        <v>252</v>
      </c>
      <c r="D59" s="66" t="s">
        <v>13</v>
      </c>
      <c r="E59" s="65" t="s">
        <v>251</v>
      </c>
      <c r="F59" s="65" t="s">
        <v>250</v>
      </c>
      <c r="G59" s="59">
        <v>1</v>
      </c>
      <c r="H59" s="61">
        <v>3367</v>
      </c>
      <c r="I59" s="64">
        <v>1683.5</v>
      </c>
      <c r="J59" s="63">
        <v>1683.5</v>
      </c>
      <c r="K59" s="62">
        <v>1</v>
      </c>
      <c r="L59" s="61" t="e">
        <f>#REF!</f>
        <v>#REF!</v>
      </c>
      <c r="M59" s="59" t="e">
        <f>#REF!</f>
        <v>#REF!</v>
      </c>
      <c r="N59" s="60">
        <f t="shared" si="5"/>
        <v>1</v>
      </c>
      <c r="O59" s="59">
        <f t="shared" si="6"/>
        <v>3367</v>
      </c>
      <c r="P59" s="59">
        <f t="shared" si="7"/>
        <v>1683.5</v>
      </c>
      <c r="Q59" s="59">
        <f t="shared" si="8"/>
        <v>1683.5</v>
      </c>
      <c r="R59" s="59">
        <v>1</v>
      </c>
      <c r="S59" s="59">
        <v>3367</v>
      </c>
    </row>
    <row r="60" spans="2:19" ht="39">
      <c r="B60" s="67">
        <v>35</v>
      </c>
      <c r="C60" s="65" t="s">
        <v>249</v>
      </c>
      <c r="D60" s="66" t="s">
        <v>13</v>
      </c>
      <c r="E60" s="65" t="s">
        <v>152</v>
      </c>
      <c r="F60" s="65" t="s">
        <v>248</v>
      </c>
      <c r="G60" s="59">
        <v>1</v>
      </c>
      <c r="H60" s="61">
        <v>2458</v>
      </c>
      <c r="I60" s="64">
        <v>1229</v>
      </c>
      <c r="J60" s="63">
        <v>1229</v>
      </c>
      <c r="K60" s="62">
        <v>1</v>
      </c>
      <c r="L60" s="61" t="e">
        <f>#REF!</f>
        <v>#REF!</v>
      </c>
      <c r="M60" s="59" t="e">
        <f>#REF!</f>
        <v>#REF!</v>
      </c>
      <c r="N60" s="60">
        <f t="shared" si="5"/>
        <v>1</v>
      </c>
      <c r="O60" s="59">
        <f t="shared" si="6"/>
        <v>2458</v>
      </c>
      <c r="P60" s="59">
        <f t="shared" si="7"/>
        <v>1229</v>
      </c>
      <c r="Q60" s="59">
        <f t="shared" si="8"/>
        <v>1229</v>
      </c>
      <c r="R60" s="59">
        <v>1</v>
      </c>
      <c r="S60" s="59">
        <v>2458</v>
      </c>
    </row>
    <row r="61" spans="2:19" ht="26.25">
      <c r="B61" s="67">
        <v>36</v>
      </c>
      <c r="C61" s="65" t="s">
        <v>247</v>
      </c>
      <c r="D61" s="66" t="s">
        <v>13</v>
      </c>
      <c r="E61" s="65" t="s">
        <v>152</v>
      </c>
      <c r="F61" s="65" t="s">
        <v>246</v>
      </c>
      <c r="G61" s="59">
        <v>1</v>
      </c>
      <c r="H61" s="61">
        <v>3283.3300000000004</v>
      </c>
      <c r="I61" s="64">
        <v>1641.67</v>
      </c>
      <c r="J61" s="63">
        <v>1641.67</v>
      </c>
      <c r="K61" s="62">
        <v>1</v>
      </c>
      <c r="L61" s="61" t="e">
        <f>#REF!</f>
        <v>#REF!</v>
      </c>
      <c r="M61" s="59" t="e">
        <f>#REF!</f>
        <v>#REF!</v>
      </c>
      <c r="N61" s="60">
        <f t="shared" si="5"/>
        <v>1</v>
      </c>
      <c r="O61" s="59">
        <f t="shared" si="6"/>
        <v>3283.3300000000004</v>
      </c>
      <c r="P61" s="59">
        <f t="shared" si="7"/>
        <v>1641.67</v>
      </c>
      <c r="Q61" s="59">
        <f t="shared" si="8"/>
        <v>1641.67</v>
      </c>
      <c r="R61" s="59">
        <v>1</v>
      </c>
      <c r="S61" s="59">
        <v>3283.3300000000004</v>
      </c>
    </row>
    <row r="62" spans="2:19" ht="52.5">
      <c r="B62" s="67">
        <v>37</v>
      </c>
      <c r="C62" s="65" t="s">
        <v>245</v>
      </c>
      <c r="D62" s="66" t="s">
        <v>13</v>
      </c>
      <c r="E62" s="65" t="s">
        <v>244</v>
      </c>
      <c r="F62" s="65" t="s">
        <v>243</v>
      </c>
      <c r="G62" s="59">
        <v>1</v>
      </c>
      <c r="H62" s="61">
        <v>665</v>
      </c>
      <c r="I62" s="64"/>
      <c r="J62" s="63">
        <v>665</v>
      </c>
      <c r="K62" s="62">
        <v>1</v>
      </c>
      <c r="L62" s="61" t="e">
        <f>#REF!</f>
        <v>#REF!</v>
      </c>
      <c r="M62" s="59" t="e">
        <f>#REF!</f>
        <v>#REF!</v>
      </c>
      <c r="N62" s="60">
        <f t="shared" si="5"/>
        <v>1</v>
      </c>
      <c r="O62" s="59">
        <f t="shared" si="6"/>
        <v>665</v>
      </c>
      <c r="P62" s="59">
        <f t="shared" si="7"/>
        <v>0</v>
      </c>
      <c r="Q62" s="59">
        <f t="shared" si="8"/>
        <v>665</v>
      </c>
      <c r="R62" s="59">
        <v>1</v>
      </c>
      <c r="S62" s="59">
        <v>665</v>
      </c>
    </row>
    <row r="63" spans="2:19" ht="52.5">
      <c r="B63" s="67">
        <v>38</v>
      </c>
      <c r="C63" s="65" t="s">
        <v>242</v>
      </c>
      <c r="D63" s="66" t="s">
        <v>13</v>
      </c>
      <c r="E63" s="65" t="s">
        <v>152</v>
      </c>
      <c r="F63" s="65" t="s">
        <v>241</v>
      </c>
      <c r="G63" s="59">
        <v>3</v>
      </c>
      <c r="H63" s="61">
        <v>7758.570000000001</v>
      </c>
      <c r="I63" s="64">
        <v>3879.29</v>
      </c>
      <c r="J63" s="63">
        <v>3879.28</v>
      </c>
      <c r="K63" s="62">
        <v>1</v>
      </c>
      <c r="L63" s="61" t="e">
        <f>#REF!</f>
        <v>#REF!</v>
      </c>
      <c r="M63" s="59" t="e">
        <f>#REF!</f>
        <v>#REF!</v>
      </c>
      <c r="N63" s="60">
        <f t="shared" si="5"/>
        <v>3</v>
      </c>
      <c r="O63" s="59">
        <f t="shared" si="6"/>
        <v>7758.570000000001</v>
      </c>
      <c r="P63" s="59">
        <f t="shared" si="7"/>
        <v>3879.29</v>
      </c>
      <c r="Q63" s="59">
        <f t="shared" si="8"/>
        <v>3879.28</v>
      </c>
      <c r="R63" s="59">
        <v>3</v>
      </c>
      <c r="S63" s="59">
        <v>7758.57</v>
      </c>
    </row>
    <row r="64" spans="2:19" ht="26.25">
      <c r="B64" s="67">
        <v>39</v>
      </c>
      <c r="C64" s="65" t="s">
        <v>240</v>
      </c>
      <c r="D64" s="66" t="s">
        <v>13</v>
      </c>
      <c r="E64" s="65" t="s">
        <v>152</v>
      </c>
      <c r="F64" s="65" t="s">
        <v>239</v>
      </c>
      <c r="G64" s="147">
        <v>2</v>
      </c>
      <c r="H64" s="149">
        <v>4949.820000000001</v>
      </c>
      <c r="I64" s="64">
        <v>1237.46</v>
      </c>
      <c r="J64" s="63">
        <v>1237.45</v>
      </c>
      <c r="K64" s="62">
        <v>1</v>
      </c>
      <c r="L64" s="61" t="e">
        <f>#REF!</f>
        <v>#REF!</v>
      </c>
      <c r="M64" s="59" t="e">
        <f>#REF!</f>
        <v>#REF!</v>
      </c>
      <c r="N64" s="60">
        <f t="shared" si="5"/>
        <v>2</v>
      </c>
      <c r="O64" s="59">
        <f t="shared" si="6"/>
        <v>4949.820000000001</v>
      </c>
      <c r="P64" s="59">
        <f t="shared" si="7"/>
        <v>1237.46</v>
      </c>
      <c r="Q64" s="59">
        <f t="shared" si="8"/>
        <v>1237.45</v>
      </c>
      <c r="R64" s="59">
        <v>1</v>
      </c>
      <c r="S64" s="59">
        <v>2474.9100000000003</v>
      </c>
    </row>
    <row r="65" spans="2:19" ht="26.25">
      <c r="B65" s="67">
        <v>40</v>
      </c>
      <c r="C65" s="65" t="s">
        <v>240</v>
      </c>
      <c r="D65" s="66" t="s">
        <v>13</v>
      </c>
      <c r="E65" s="65" t="s">
        <v>152</v>
      </c>
      <c r="F65" s="65" t="s">
        <v>239</v>
      </c>
      <c r="G65" s="148"/>
      <c r="H65" s="150"/>
      <c r="I65" s="64">
        <v>1237.46</v>
      </c>
      <c r="J65" s="63">
        <v>1237.45</v>
      </c>
      <c r="K65" s="62">
        <v>1</v>
      </c>
      <c r="L65" s="61" t="e">
        <f>#REF!</f>
        <v>#REF!</v>
      </c>
      <c r="M65" s="59" t="e">
        <f>#REF!</f>
        <v>#REF!</v>
      </c>
      <c r="N65" s="60">
        <f t="shared" si="5"/>
        <v>0</v>
      </c>
      <c r="O65" s="59">
        <f t="shared" si="6"/>
        <v>0</v>
      </c>
      <c r="P65" s="59">
        <f t="shared" si="7"/>
        <v>1237.46</v>
      </c>
      <c r="Q65" s="59">
        <f t="shared" si="8"/>
        <v>1237.45</v>
      </c>
      <c r="R65" s="59">
        <v>1</v>
      </c>
      <c r="S65" s="59">
        <v>2474.9100000000003</v>
      </c>
    </row>
    <row r="66" spans="2:19" ht="66" thickBot="1">
      <c r="B66" s="67">
        <v>41</v>
      </c>
      <c r="C66" s="65" t="s">
        <v>238</v>
      </c>
      <c r="D66" s="66" t="s">
        <v>13</v>
      </c>
      <c r="E66" s="65" t="s">
        <v>152</v>
      </c>
      <c r="F66" s="65" t="s">
        <v>237</v>
      </c>
      <c r="G66" s="59">
        <v>7</v>
      </c>
      <c r="H66" s="61">
        <v>3849.86</v>
      </c>
      <c r="I66" s="64">
        <v>1924.93</v>
      </c>
      <c r="J66" s="63">
        <v>1924.93</v>
      </c>
      <c r="K66" s="62">
        <v>1</v>
      </c>
      <c r="L66" s="61" t="e">
        <f>#REF!</f>
        <v>#REF!</v>
      </c>
      <c r="M66" s="59" t="e">
        <f>#REF!</f>
        <v>#REF!</v>
      </c>
      <c r="N66" s="60">
        <f t="shared" si="5"/>
        <v>7</v>
      </c>
      <c r="O66" s="59">
        <f t="shared" si="6"/>
        <v>3849.86</v>
      </c>
      <c r="P66" s="59">
        <f t="shared" si="7"/>
        <v>1924.93</v>
      </c>
      <c r="Q66" s="59">
        <f t="shared" si="8"/>
        <v>1924.93</v>
      </c>
      <c r="R66" s="59">
        <v>7</v>
      </c>
      <c r="S66" s="59">
        <v>3849.86</v>
      </c>
    </row>
    <row r="67" spans="2:10" ht="27" thickBot="1">
      <c r="B67" s="58"/>
      <c r="C67" s="57" t="s">
        <v>236</v>
      </c>
      <c r="D67" s="56" t="s">
        <v>17</v>
      </c>
      <c r="E67" s="71" t="s">
        <v>17</v>
      </c>
      <c r="F67" s="55" t="s">
        <v>17</v>
      </c>
      <c r="G67" s="54">
        <f>SUM('В.Добронь'!N55:N66)</f>
        <v>19</v>
      </c>
      <c r="H67" s="53">
        <f>SUM('В.Добронь'!O55:O66)</f>
        <v>34953.58</v>
      </c>
      <c r="I67" s="52">
        <f>SUM('В.Добронь'!P55:P66)</f>
        <v>17144.309999999998</v>
      </c>
      <c r="J67" s="51">
        <f>SUM('В.Добронь'!Q55:Q66)</f>
        <v>17809.280000000002</v>
      </c>
    </row>
    <row r="68" spans="2:10" ht="15" customHeight="1" thickBot="1">
      <c r="B68" s="141" t="s">
        <v>27</v>
      </c>
      <c r="C68" s="142"/>
      <c r="D68" s="69"/>
      <c r="E68" s="70"/>
      <c r="F68" s="69"/>
      <c r="G68" s="69"/>
      <c r="H68" s="69"/>
      <c r="I68" s="69"/>
      <c r="J68" s="68"/>
    </row>
    <row r="69" spans="2:19" ht="26.25">
      <c r="B69" s="67">
        <v>42</v>
      </c>
      <c r="C69" s="65" t="s">
        <v>235</v>
      </c>
      <c r="D69" s="66" t="s">
        <v>13</v>
      </c>
      <c r="E69" s="65" t="s">
        <v>32</v>
      </c>
      <c r="F69" s="65" t="s">
        <v>234</v>
      </c>
      <c r="G69" s="59">
        <v>1</v>
      </c>
      <c r="H69" s="61">
        <v>864.07</v>
      </c>
      <c r="I69" s="64">
        <v>432.04</v>
      </c>
      <c r="J69" s="63">
        <v>432.03000000000003</v>
      </c>
      <c r="K69" s="62">
        <v>1</v>
      </c>
      <c r="L69" s="61" t="e">
        <f>#REF!</f>
        <v>#REF!</v>
      </c>
      <c r="M69" s="59" t="e">
        <f>#REF!</f>
        <v>#REF!</v>
      </c>
      <c r="N69" s="60">
        <f aca="true" t="shared" si="9" ref="N69:N114">G69</f>
        <v>1</v>
      </c>
      <c r="O69" s="59">
        <f aca="true" t="shared" si="10" ref="O69:O114">H69</f>
        <v>864.07</v>
      </c>
      <c r="P69" s="59">
        <f aca="true" t="shared" si="11" ref="P69:P114">I69</f>
        <v>432.04</v>
      </c>
      <c r="Q69" s="59">
        <f aca="true" t="shared" si="12" ref="Q69:Q114">J69</f>
        <v>432.03000000000003</v>
      </c>
      <c r="R69" s="59">
        <v>1</v>
      </c>
      <c r="S69" s="59">
        <v>864.07</v>
      </c>
    </row>
    <row r="70" spans="2:19" ht="39">
      <c r="B70" s="67">
        <v>43</v>
      </c>
      <c r="C70" s="65" t="s">
        <v>233</v>
      </c>
      <c r="D70" s="66" t="s">
        <v>13</v>
      </c>
      <c r="E70" s="65" t="s">
        <v>32</v>
      </c>
      <c r="F70" s="65" t="s">
        <v>232</v>
      </c>
      <c r="G70" s="59">
        <v>1</v>
      </c>
      <c r="H70" s="61">
        <v>1529.75</v>
      </c>
      <c r="I70" s="64">
        <v>764.88</v>
      </c>
      <c r="J70" s="63">
        <v>764.87</v>
      </c>
      <c r="K70" s="62">
        <v>1</v>
      </c>
      <c r="L70" s="61" t="e">
        <f>#REF!</f>
        <v>#REF!</v>
      </c>
      <c r="M70" s="59" t="e">
        <f>#REF!</f>
        <v>#REF!</v>
      </c>
      <c r="N70" s="60">
        <f t="shared" si="9"/>
        <v>1</v>
      </c>
      <c r="O70" s="59">
        <f t="shared" si="10"/>
        <v>1529.75</v>
      </c>
      <c r="P70" s="59">
        <f t="shared" si="11"/>
        <v>764.88</v>
      </c>
      <c r="Q70" s="59">
        <f t="shared" si="12"/>
        <v>764.87</v>
      </c>
      <c r="R70" s="59">
        <v>1</v>
      </c>
      <c r="S70" s="59">
        <v>1529.75</v>
      </c>
    </row>
    <row r="71" spans="2:19" ht="39">
      <c r="B71" s="67">
        <v>44</v>
      </c>
      <c r="C71" s="65" t="s">
        <v>231</v>
      </c>
      <c r="D71" s="66" t="s">
        <v>13</v>
      </c>
      <c r="E71" s="65" t="s">
        <v>32</v>
      </c>
      <c r="F71" s="65" t="s">
        <v>230</v>
      </c>
      <c r="G71" s="59">
        <v>1</v>
      </c>
      <c r="H71" s="61">
        <v>611.9</v>
      </c>
      <c r="I71" s="64">
        <v>305.96000000000004</v>
      </c>
      <c r="J71" s="63">
        <v>305.95</v>
      </c>
      <c r="K71" s="62">
        <v>1</v>
      </c>
      <c r="L71" s="61" t="e">
        <f>#REF!</f>
        <v>#REF!</v>
      </c>
      <c r="M71" s="59" t="e">
        <f>#REF!</f>
        <v>#REF!</v>
      </c>
      <c r="N71" s="60">
        <f t="shared" si="9"/>
        <v>1</v>
      </c>
      <c r="O71" s="59">
        <f t="shared" si="10"/>
        <v>611.9</v>
      </c>
      <c r="P71" s="59">
        <f t="shared" si="11"/>
        <v>305.96000000000004</v>
      </c>
      <c r="Q71" s="59">
        <f t="shared" si="12"/>
        <v>305.95</v>
      </c>
      <c r="R71" s="59">
        <v>1</v>
      </c>
      <c r="S71" s="59">
        <v>611.9</v>
      </c>
    </row>
    <row r="72" spans="2:19" ht="39">
      <c r="B72" s="67">
        <v>45</v>
      </c>
      <c r="C72" s="65" t="s">
        <v>229</v>
      </c>
      <c r="D72" s="66" t="s">
        <v>13</v>
      </c>
      <c r="E72" s="65" t="s">
        <v>32</v>
      </c>
      <c r="F72" s="65" t="s">
        <v>228</v>
      </c>
      <c r="G72" s="59">
        <v>1</v>
      </c>
      <c r="H72" s="61">
        <v>3798</v>
      </c>
      <c r="I72" s="64">
        <v>1899</v>
      </c>
      <c r="J72" s="63">
        <v>1899</v>
      </c>
      <c r="K72" s="62">
        <v>1</v>
      </c>
      <c r="L72" s="61" t="e">
        <f>#REF!</f>
        <v>#REF!</v>
      </c>
      <c r="M72" s="59" t="e">
        <f>#REF!</f>
        <v>#REF!</v>
      </c>
      <c r="N72" s="60">
        <f t="shared" si="9"/>
        <v>1</v>
      </c>
      <c r="O72" s="59">
        <f t="shared" si="10"/>
        <v>3798</v>
      </c>
      <c r="P72" s="59">
        <f t="shared" si="11"/>
        <v>1899</v>
      </c>
      <c r="Q72" s="59">
        <f t="shared" si="12"/>
        <v>1899</v>
      </c>
      <c r="R72" s="59">
        <v>1</v>
      </c>
      <c r="S72" s="59">
        <v>3798</v>
      </c>
    </row>
    <row r="73" spans="2:19" ht="26.25">
      <c r="B73" s="67">
        <v>46</v>
      </c>
      <c r="C73" s="65" t="s">
        <v>227</v>
      </c>
      <c r="D73" s="66" t="s">
        <v>13</v>
      </c>
      <c r="E73" s="65" t="s">
        <v>32</v>
      </c>
      <c r="F73" s="65" t="s">
        <v>226</v>
      </c>
      <c r="G73" s="59">
        <v>1</v>
      </c>
      <c r="H73" s="61">
        <v>3703.0800000000004</v>
      </c>
      <c r="I73" s="64">
        <v>1851.5400000000002</v>
      </c>
      <c r="J73" s="63">
        <v>1851.5400000000002</v>
      </c>
      <c r="K73" s="62">
        <v>1</v>
      </c>
      <c r="L73" s="61" t="e">
        <f>#REF!</f>
        <v>#REF!</v>
      </c>
      <c r="M73" s="59" t="e">
        <f>#REF!</f>
        <v>#REF!</v>
      </c>
      <c r="N73" s="60">
        <f t="shared" si="9"/>
        <v>1</v>
      </c>
      <c r="O73" s="59">
        <f t="shared" si="10"/>
        <v>3703.0800000000004</v>
      </c>
      <c r="P73" s="59">
        <f t="shared" si="11"/>
        <v>1851.5400000000002</v>
      </c>
      <c r="Q73" s="59">
        <f t="shared" si="12"/>
        <v>1851.5400000000002</v>
      </c>
      <c r="R73" s="59">
        <v>1</v>
      </c>
      <c r="S73" s="59">
        <v>3703.0800000000004</v>
      </c>
    </row>
    <row r="74" spans="2:19" ht="26.25">
      <c r="B74" s="67">
        <v>47</v>
      </c>
      <c r="C74" s="65" t="s">
        <v>225</v>
      </c>
      <c r="D74" s="66" t="s">
        <v>13</v>
      </c>
      <c r="E74" s="65" t="s">
        <v>32</v>
      </c>
      <c r="F74" s="65" t="s">
        <v>224</v>
      </c>
      <c r="G74" s="59">
        <v>1</v>
      </c>
      <c r="H74" s="61">
        <v>3164.9900000000002</v>
      </c>
      <c r="I74" s="64">
        <v>1582.5</v>
      </c>
      <c r="J74" s="63">
        <v>1582.49</v>
      </c>
      <c r="K74" s="62">
        <v>1</v>
      </c>
      <c r="L74" s="61" t="e">
        <f>#REF!</f>
        <v>#REF!</v>
      </c>
      <c r="M74" s="59" t="e">
        <f>#REF!</f>
        <v>#REF!</v>
      </c>
      <c r="N74" s="60">
        <f t="shared" si="9"/>
        <v>1</v>
      </c>
      <c r="O74" s="59">
        <f t="shared" si="10"/>
        <v>3164.9900000000002</v>
      </c>
      <c r="P74" s="59">
        <f t="shared" si="11"/>
        <v>1582.5</v>
      </c>
      <c r="Q74" s="59">
        <f t="shared" si="12"/>
        <v>1582.49</v>
      </c>
      <c r="R74" s="59">
        <v>1</v>
      </c>
      <c r="S74" s="59">
        <v>3164.9900000000002</v>
      </c>
    </row>
    <row r="75" spans="2:19" ht="52.5">
      <c r="B75" s="67">
        <v>48</v>
      </c>
      <c r="C75" s="65" t="s">
        <v>220</v>
      </c>
      <c r="D75" s="66" t="s">
        <v>13</v>
      </c>
      <c r="E75" s="65" t="s">
        <v>214</v>
      </c>
      <c r="F75" s="65" t="s">
        <v>223</v>
      </c>
      <c r="G75" s="59">
        <v>1</v>
      </c>
      <c r="H75" s="61">
        <v>880</v>
      </c>
      <c r="I75" s="64">
        <v>440</v>
      </c>
      <c r="J75" s="63">
        <v>440</v>
      </c>
      <c r="K75" s="62">
        <v>1</v>
      </c>
      <c r="L75" s="61" t="e">
        <f>#REF!</f>
        <v>#REF!</v>
      </c>
      <c r="M75" s="59" t="e">
        <f>#REF!</f>
        <v>#REF!</v>
      </c>
      <c r="N75" s="60">
        <f t="shared" si="9"/>
        <v>1</v>
      </c>
      <c r="O75" s="59">
        <f t="shared" si="10"/>
        <v>880</v>
      </c>
      <c r="P75" s="59">
        <f t="shared" si="11"/>
        <v>440</v>
      </c>
      <c r="Q75" s="59">
        <f t="shared" si="12"/>
        <v>440</v>
      </c>
      <c r="R75" s="59">
        <v>1</v>
      </c>
      <c r="S75" s="59">
        <v>880</v>
      </c>
    </row>
    <row r="76" spans="2:19" ht="52.5">
      <c r="B76" s="67">
        <v>49</v>
      </c>
      <c r="C76" s="65" t="s">
        <v>220</v>
      </c>
      <c r="D76" s="66" t="s">
        <v>13</v>
      </c>
      <c r="E76" s="65" t="s">
        <v>214</v>
      </c>
      <c r="F76" s="65" t="s">
        <v>222</v>
      </c>
      <c r="G76" s="59">
        <v>1</v>
      </c>
      <c r="H76" s="61">
        <v>880</v>
      </c>
      <c r="I76" s="64">
        <v>440</v>
      </c>
      <c r="J76" s="63">
        <v>440</v>
      </c>
      <c r="K76" s="62">
        <v>1</v>
      </c>
      <c r="L76" s="61" t="e">
        <f>#REF!</f>
        <v>#REF!</v>
      </c>
      <c r="M76" s="59" t="e">
        <f>#REF!</f>
        <v>#REF!</v>
      </c>
      <c r="N76" s="60">
        <f t="shared" si="9"/>
        <v>1</v>
      </c>
      <c r="O76" s="59">
        <f t="shared" si="10"/>
        <v>880</v>
      </c>
      <c r="P76" s="59">
        <f t="shared" si="11"/>
        <v>440</v>
      </c>
      <c r="Q76" s="59">
        <f t="shared" si="12"/>
        <v>440</v>
      </c>
      <c r="R76" s="59">
        <v>1</v>
      </c>
      <c r="S76" s="59">
        <v>880</v>
      </c>
    </row>
    <row r="77" spans="2:19" ht="52.5">
      <c r="B77" s="67">
        <v>50</v>
      </c>
      <c r="C77" s="65" t="s">
        <v>220</v>
      </c>
      <c r="D77" s="66" t="s">
        <v>13</v>
      </c>
      <c r="E77" s="65" t="s">
        <v>214</v>
      </c>
      <c r="F77" s="65" t="s">
        <v>221</v>
      </c>
      <c r="G77" s="59">
        <v>1</v>
      </c>
      <c r="H77" s="61">
        <v>880</v>
      </c>
      <c r="I77" s="64">
        <v>440</v>
      </c>
      <c r="J77" s="63">
        <v>440</v>
      </c>
      <c r="K77" s="62">
        <v>1</v>
      </c>
      <c r="L77" s="61" t="e">
        <f>#REF!</f>
        <v>#REF!</v>
      </c>
      <c r="M77" s="59" t="e">
        <f>#REF!</f>
        <v>#REF!</v>
      </c>
      <c r="N77" s="60">
        <f t="shared" si="9"/>
        <v>1</v>
      </c>
      <c r="O77" s="59">
        <f t="shared" si="10"/>
        <v>880</v>
      </c>
      <c r="P77" s="59">
        <f t="shared" si="11"/>
        <v>440</v>
      </c>
      <c r="Q77" s="59">
        <f t="shared" si="12"/>
        <v>440</v>
      </c>
      <c r="R77" s="59">
        <v>1</v>
      </c>
      <c r="S77" s="59">
        <v>880</v>
      </c>
    </row>
    <row r="78" spans="2:19" ht="52.5">
      <c r="B78" s="67">
        <v>51</v>
      </c>
      <c r="C78" s="65" t="s">
        <v>220</v>
      </c>
      <c r="D78" s="66" t="s">
        <v>13</v>
      </c>
      <c r="E78" s="65" t="s">
        <v>214</v>
      </c>
      <c r="F78" s="65" t="s">
        <v>219</v>
      </c>
      <c r="G78" s="59">
        <v>1</v>
      </c>
      <c r="H78" s="61">
        <v>880</v>
      </c>
      <c r="I78" s="64">
        <v>440</v>
      </c>
      <c r="J78" s="63">
        <v>440</v>
      </c>
      <c r="K78" s="62">
        <v>1</v>
      </c>
      <c r="L78" s="61" t="e">
        <f>#REF!</f>
        <v>#REF!</v>
      </c>
      <c r="M78" s="59" t="e">
        <f>#REF!</f>
        <v>#REF!</v>
      </c>
      <c r="N78" s="60">
        <f t="shared" si="9"/>
        <v>1</v>
      </c>
      <c r="O78" s="59">
        <f t="shared" si="10"/>
        <v>880</v>
      </c>
      <c r="P78" s="59">
        <f t="shared" si="11"/>
        <v>440</v>
      </c>
      <c r="Q78" s="59">
        <f t="shared" si="12"/>
        <v>440</v>
      </c>
      <c r="R78" s="59">
        <v>1</v>
      </c>
      <c r="S78" s="59">
        <v>880</v>
      </c>
    </row>
    <row r="79" spans="2:19" ht="39">
      <c r="B79" s="67">
        <v>52</v>
      </c>
      <c r="C79" s="65" t="s">
        <v>215</v>
      </c>
      <c r="D79" s="66" t="s">
        <v>13</v>
      </c>
      <c r="E79" s="65" t="s">
        <v>214</v>
      </c>
      <c r="F79" s="65" t="s">
        <v>218</v>
      </c>
      <c r="G79" s="59">
        <v>1</v>
      </c>
      <c r="H79" s="61">
        <v>770</v>
      </c>
      <c r="I79" s="64">
        <v>385</v>
      </c>
      <c r="J79" s="63">
        <v>385</v>
      </c>
      <c r="K79" s="62">
        <v>1</v>
      </c>
      <c r="L79" s="61" t="e">
        <f>#REF!</f>
        <v>#REF!</v>
      </c>
      <c r="M79" s="59" t="e">
        <f>#REF!</f>
        <v>#REF!</v>
      </c>
      <c r="N79" s="60">
        <f t="shared" si="9"/>
        <v>1</v>
      </c>
      <c r="O79" s="59">
        <f t="shared" si="10"/>
        <v>770</v>
      </c>
      <c r="P79" s="59">
        <f t="shared" si="11"/>
        <v>385</v>
      </c>
      <c r="Q79" s="59">
        <f t="shared" si="12"/>
        <v>385</v>
      </c>
      <c r="R79" s="59">
        <v>1</v>
      </c>
      <c r="S79" s="59">
        <v>770</v>
      </c>
    </row>
    <row r="80" spans="2:19" ht="39">
      <c r="B80" s="67">
        <v>53</v>
      </c>
      <c r="C80" s="65" t="s">
        <v>215</v>
      </c>
      <c r="D80" s="66" t="s">
        <v>13</v>
      </c>
      <c r="E80" s="65" t="s">
        <v>214</v>
      </c>
      <c r="F80" s="65" t="s">
        <v>217</v>
      </c>
      <c r="G80" s="59">
        <v>1</v>
      </c>
      <c r="H80" s="61">
        <v>770</v>
      </c>
      <c r="I80" s="64">
        <v>385</v>
      </c>
      <c r="J80" s="63">
        <v>385</v>
      </c>
      <c r="K80" s="62">
        <v>1</v>
      </c>
      <c r="L80" s="61" t="e">
        <f>#REF!</f>
        <v>#REF!</v>
      </c>
      <c r="M80" s="59" t="e">
        <f>#REF!</f>
        <v>#REF!</v>
      </c>
      <c r="N80" s="60">
        <f t="shared" si="9"/>
        <v>1</v>
      </c>
      <c r="O80" s="59">
        <f t="shared" si="10"/>
        <v>770</v>
      </c>
      <c r="P80" s="59">
        <f t="shared" si="11"/>
        <v>385</v>
      </c>
      <c r="Q80" s="59">
        <f t="shared" si="12"/>
        <v>385</v>
      </c>
      <c r="R80" s="59">
        <v>1</v>
      </c>
      <c r="S80" s="59">
        <v>770</v>
      </c>
    </row>
    <row r="81" spans="2:19" ht="39">
      <c r="B81" s="67">
        <v>54</v>
      </c>
      <c r="C81" s="65" t="s">
        <v>215</v>
      </c>
      <c r="D81" s="66" t="s">
        <v>13</v>
      </c>
      <c r="E81" s="65" t="s">
        <v>214</v>
      </c>
      <c r="F81" s="65" t="s">
        <v>216</v>
      </c>
      <c r="G81" s="59">
        <v>1</v>
      </c>
      <c r="H81" s="61">
        <v>770</v>
      </c>
      <c r="I81" s="64">
        <v>385</v>
      </c>
      <c r="J81" s="63">
        <v>385</v>
      </c>
      <c r="K81" s="62">
        <v>1</v>
      </c>
      <c r="L81" s="61" t="e">
        <f>#REF!</f>
        <v>#REF!</v>
      </c>
      <c r="M81" s="59" t="e">
        <f>#REF!</f>
        <v>#REF!</v>
      </c>
      <c r="N81" s="60">
        <f t="shared" si="9"/>
        <v>1</v>
      </c>
      <c r="O81" s="59">
        <f t="shared" si="10"/>
        <v>770</v>
      </c>
      <c r="P81" s="59">
        <f t="shared" si="11"/>
        <v>385</v>
      </c>
      <c r="Q81" s="59">
        <f t="shared" si="12"/>
        <v>385</v>
      </c>
      <c r="R81" s="59">
        <v>1</v>
      </c>
      <c r="S81" s="59">
        <v>770</v>
      </c>
    </row>
    <row r="82" spans="2:19" ht="39">
      <c r="B82" s="67">
        <v>55</v>
      </c>
      <c r="C82" s="65" t="s">
        <v>215</v>
      </c>
      <c r="D82" s="66" t="s">
        <v>13</v>
      </c>
      <c r="E82" s="65" t="s">
        <v>214</v>
      </c>
      <c r="F82" s="65" t="s">
        <v>213</v>
      </c>
      <c r="G82" s="59">
        <v>1</v>
      </c>
      <c r="H82" s="61">
        <v>770</v>
      </c>
      <c r="I82" s="64">
        <v>385</v>
      </c>
      <c r="J82" s="63">
        <v>385</v>
      </c>
      <c r="K82" s="62">
        <v>1</v>
      </c>
      <c r="L82" s="61" t="e">
        <f>#REF!</f>
        <v>#REF!</v>
      </c>
      <c r="M82" s="59" t="e">
        <f>#REF!</f>
        <v>#REF!</v>
      </c>
      <c r="N82" s="60">
        <f t="shared" si="9"/>
        <v>1</v>
      </c>
      <c r="O82" s="59">
        <f t="shared" si="10"/>
        <v>770</v>
      </c>
      <c r="P82" s="59">
        <f t="shared" si="11"/>
        <v>385</v>
      </c>
      <c r="Q82" s="59">
        <f t="shared" si="12"/>
        <v>385</v>
      </c>
      <c r="R82" s="59">
        <v>1</v>
      </c>
      <c r="S82" s="59">
        <v>770</v>
      </c>
    </row>
    <row r="83" spans="2:19" ht="39">
      <c r="B83" s="67">
        <v>56</v>
      </c>
      <c r="C83" s="65" t="s">
        <v>212</v>
      </c>
      <c r="D83" s="66" t="s">
        <v>13</v>
      </c>
      <c r="E83" s="65" t="s">
        <v>207</v>
      </c>
      <c r="F83" s="65" t="s">
        <v>211</v>
      </c>
      <c r="G83" s="59">
        <v>1</v>
      </c>
      <c r="H83" s="61">
        <v>395</v>
      </c>
      <c r="I83" s="64">
        <v>198</v>
      </c>
      <c r="J83" s="63">
        <v>197</v>
      </c>
      <c r="K83" s="62">
        <v>1</v>
      </c>
      <c r="L83" s="61" t="e">
        <f>#REF!</f>
        <v>#REF!</v>
      </c>
      <c r="M83" s="59" t="e">
        <f>#REF!</f>
        <v>#REF!</v>
      </c>
      <c r="N83" s="60">
        <f t="shared" si="9"/>
        <v>1</v>
      </c>
      <c r="O83" s="59">
        <f t="shared" si="10"/>
        <v>395</v>
      </c>
      <c r="P83" s="59">
        <f t="shared" si="11"/>
        <v>198</v>
      </c>
      <c r="Q83" s="59">
        <f t="shared" si="12"/>
        <v>197</v>
      </c>
      <c r="R83" s="59">
        <v>1</v>
      </c>
      <c r="S83" s="59">
        <v>395</v>
      </c>
    </row>
    <row r="84" spans="2:19" ht="39">
      <c r="B84" s="67">
        <v>57</v>
      </c>
      <c r="C84" s="65" t="s">
        <v>208</v>
      </c>
      <c r="D84" s="66" t="s">
        <v>13</v>
      </c>
      <c r="E84" s="65" t="s">
        <v>207</v>
      </c>
      <c r="F84" s="65" t="s">
        <v>210</v>
      </c>
      <c r="G84" s="59">
        <v>1</v>
      </c>
      <c r="H84" s="61">
        <v>800</v>
      </c>
      <c r="I84" s="64">
        <v>400</v>
      </c>
      <c r="J84" s="63">
        <v>400</v>
      </c>
      <c r="K84" s="62">
        <v>1</v>
      </c>
      <c r="L84" s="61" t="e">
        <f>#REF!</f>
        <v>#REF!</v>
      </c>
      <c r="M84" s="59" t="e">
        <f>#REF!</f>
        <v>#REF!</v>
      </c>
      <c r="N84" s="60">
        <f t="shared" si="9"/>
        <v>1</v>
      </c>
      <c r="O84" s="59">
        <f t="shared" si="10"/>
        <v>800</v>
      </c>
      <c r="P84" s="59">
        <f t="shared" si="11"/>
        <v>400</v>
      </c>
      <c r="Q84" s="59">
        <f t="shared" si="12"/>
        <v>400</v>
      </c>
      <c r="R84" s="59">
        <v>1</v>
      </c>
      <c r="S84" s="59">
        <v>800</v>
      </c>
    </row>
    <row r="85" spans="2:19" ht="39">
      <c r="B85" s="67">
        <v>58</v>
      </c>
      <c r="C85" s="65" t="s">
        <v>208</v>
      </c>
      <c r="D85" s="66" t="s">
        <v>13</v>
      </c>
      <c r="E85" s="65" t="s">
        <v>207</v>
      </c>
      <c r="F85" s="65" t="s">
        <v>209</v>
      </c>
      <c r="G85" s="59">
        <v>1</v>
      </c>
      <c r="H85" s="61">
        <v>800</v>
      </c>
      <c r="I85" s="64">
        <v>400</v>
      </c>
      <c r="J85" s="63">
        <v>400</v>
      </c>
      <c r="K85" s="62">
        <v>1</v>
      </c>
      <c r="L85" s="61" t="e">
        <f>#REF!</f>
        <v>#REF!</v>
      </c>
      <c r="M85" s="59" t="e">
        <f>#REF!</f>
        <v>#REF!</v>
      </c>
      <c r="N85" s="60">
        <f t="shared" si="9"/>
        <v>1</v>
      </c>
      <c r="O85" s="59">
        <f t="shared" si="10"/>
        <v>800</v>
      </c>
      <c r="P85" s="59">
        <f t="shared" si="11"/>
        <v>400</v>
      </c>
      <c r="Q85" s="59">
        <f t="shared" si="12"/>
        <v>400</v>
      </c>
      <c r="R85" s="59">
        <v>1</v>
      </c>
      <c r="S85" s="59">
        <v>800</v>
      </c>
    </row>
    <row r="86" spans="2:19" ht="39">
      <c r="B86" s="67">
        <v>59</v>
      </c>
      <c r="C86" s="65" t="s">
        <v>208</v>
      </c>
      <c r="D86" s="66" t="s">
        <v>13</v>
      </c>
      <c r="E86" s="65" t="s">
        <v>207</v>
      </c>
      <c r="F86" s="65" t="s">
        <v>206</v>
      </c>
      <c r="G86" s="59">
        <v>1</v>
      </c>
      <c r="H86" s="61">
        <v>800</v>
      </c>
      <c r="I86" s="64">
        <v>400</v>
      </c>
      <c r="J86" s="63">
        <v>400</v>
      </c>
      <c r="K86" s="62">
        <v>1</v>
      </c>
      <c r="L86" s="61" t="e">
        <f>#REF!</f>
        <v>#REF!</v>
      </c>
      <c r="M86" s="59" t="e">
        <f>#REF!</f>
        <v>#REF!</v>
      </c>
      <c r="N86" s="60">
        <f t="shared" si="9"/>
        <v>1</v>
      </c>
      <c r="O86" s="59">
        <f t="shared" si="10"/>
        <v>800</v>
      </c>
      <c r="P86" s="59">
        <f t="shared" si="11"/>
        <v>400</v>
      </c>
      <c r="Q86" s="59">
        <f t="shared" si="12"/>
        <v>400</v>
      </c>
      <c r="R86" s="59">
        <v>1</v>
      </c>
      <c r="S86" s="59">
        <v>800</v>
      </c>
    </row>
    <row r="87" spans="2:19" ht="52.5">
      <c r="B87" s="67">
        <v>60</v>
      </c>
      <c r="C87" s="65" t="s">
        <v>205</v>
      </c>
      <c r="D87" s="66" t="s">
        <v>13</v>
      </c>
      <c r="E87" s="65" t="s">
        <v>204</v>
      </c>
      <c r="F87" s="65" t="s">
        <v>203</v>
      </c>
      <c r="G87" s="59">
        <v>1</v>
      </c>
      <c r="H87" s="61">
        <v>1700</v>
      </c>
      <c r="I87" s="64">
        <v>850</v>
      </c>
      <c r="J87" s="63">
        <v>850</v>
      </c>
      <c r="K87" s="62">
        <v>1</v>
      </c>
      <c r="L87" s="61" t="e">
        <f>#REF!</f>
        <v>#REF!</v>
      </c>
      <c r="M87" s="59" t="e">
        <f>#REF!</f>
        <v>#REF!</v>
      </c>
      <c r="N87" s="60">
        <f t="shared" si="9"/>
        <v>1</v>
      </c>
      <c r="O87" s="59">
        <f t="shared" si="10"/>
        <v>1700</v>
      </c>
      <c r="P87" s="59">
        <f t="shared" si="11"/>
        <v>850</v>
      </c>
      <c r="Q87" s="59">
        <f t="shared" si="12"/>
        <v>850</v>
      </c>
      <c r="R87" s="59">
        <v>1</v>
      </c>
      <c r="S87" s="59">
        <v>1700</v>
      </c>
    </row>
    <row r="88" spans="2:19" ht="26.25">
      <c r="B88" s="67">
        <v>61</v>
      </c>
      <c r="C88" s="65" t="s">
        <v>198</v>
      </c>
      <c r="D88" s="66" t="s">
        <v>13</v>
      </c>
      <c r="E88" s="65" t="s">
        <v>191</v>
      </c>
      <c r="F88" s="65" t="s">
        <v>202</v>
      </c>
      <c r="G88" s="59">
        <v>1</v>
      </c>
      <c r="H88" s="61">
        <v>690</v>
      </c>
      <c r="I88" s="64">
        <v>345</v>
      </c>
      <c r="J88" s="63">
        <v>345</v>
      </c>
      <c r="K88" s="62">
        <v>1</v>
      </c>
      <c r="L88" s="61" t="e">
        <f>#REF!</f>
        <v>#REF!</v>
      </c>
      <c r="M88" s="59" t="e">
        <f>#REF!</f>
        <v>#REF!</v>
      </c>
      <c r="N88" s="60">
        <f t="shared" si="9"/>
        <v>1</v>
      </c>
      <c r="O88" s="59">
        <f t="shared" si="10"/>
        <v>690</v>
      </c>
      <c r="P88" s="59">
        <f t="shared" si="11"/>
        <v>345</v>
      </c>
      <c r="Q88" s="59">
        <f t="shared" si="12"/>
        <v>345</v>
      </c>
      <c r="R88" s="59">
        <v>1</v>
      </c>
      <c r="S88" s="59">
        <v>690</v>
      </c>
    </row>
    <row r="89" spans="2:19" ht="26.25">
      <c r="B89" s="67">
        <v>62</v>
      </c>
      <c r="C89" s="65" t="s">
        <v>198</v>
      </c>
      <c r="D89" s="66" t="s">
        <v>13</v>
      </c>
      <c r="E89" s="65" t="s">
        <v>191</v>
      </c>
      <c r="F89" s="65" t="s">
        <v>201</v>
      </c>
      <c r="G89" s="59">
        <v>1</v>
      </c>
      <c r="H89" s="61">
        <v>690</v>
      </c>
      <c r="I89" s="64">
        <v>345</v>
      </c>
      <c r="J89" s="63">
        <v>345</v>
      </c>
      <c r="K89" s="62">
        <v>1</v>
      </c>
      <c r="L89" s="61" t="e">
        <f>#REF!</f>
        <v>#REF!</v>
      </c>
      <c r="M89" s="59" t="e">
        <f>#REF!</f>
        <v>#REF!</v>
      </c>
      <c r="N89" s="60">
        <f t="shared" si="9"/>
        <v>1</v>
      </c>
      <c r="O89" s="59">
        <f t="shared" si="10"/>
        <v>690</v>
      </c>
      <c r="P89" s="59">
        <f t="shared" si="11"/>
        <v>345</v>
      </c>
      <c r="Q89" s="59">
        <f t="shared" si="12"/>
        <v>345</v>
      </c>
      <c r="R89" s="59">
        <v>1</v>
      </c>
      <c r="S89" s="59">
        <v>690</v>
      </c>
    </row>
    <row r="90" spans="2:19" ht="26.25">
      <c r="B90" s="67">
        <v>63</v>
      </c>
      <c r="C90" s="65" t="s">
        <v>198</v>
      </c>
      <c r="D90" s="66" t="s">
        <v>13</v>
      </c>
      <c r="E90" s="65" t="s">
        <v>191</v>
      </c>
      <c r="F90" s="65" t="s">
        <v>200</v>
      </c>
      <c r="G90" s="59">
        <v>1</v>
      </c>
      <c r="H90" s="61">
        <v>690</v>
      </c>
      <c r="I90" s="64">
        <v>345</v>
      </c>
      <c r="J90" s="63">
        <v>345</v>
      </c>
      <c r="K90" s="62">
        <v>1</v>
      </c>
      <c r="L90" s="61" t="e">
        <f>#REF!</f>
        <v>#REF!</v>
      </c>
      <c r="M90" s="59" t="e">
        <f>#REF!</f>
        <v>#REF!</v>
      </c>
      <c r="N90" s="60">
        <f t="shared" si="9"/>
        <v>1</v>
      </c>
      <c r="O90" s="59">
        <f t="shared" si="10"/>
        <v>690</v>
      </c>
      <c r="P90" s="59">
        <f t="shared" si="11"/>
        <v>345</v>
      </c>
      <c r="Q90" s="59">
        <f t="shared" si="12"/>
        <v>345</v>
      </c>
      <c r="R90" s="59">
        <v>1</v>
      </c>
      <c r="S90" s="59">
        <v>690</v>
      </c>
    </row>
    <row r="91" spans="2:19" ht="26.25">
      <c r="B91" s="67">
        <v>64</v>
      </c>
      <c r="C91" s="65" t="s">
        <v>198</v>
      </c>
      <c r="D91" s="66" t="s">
        <v>13</v>
      </c>
      <c r="E91" s="65" t="s">
        <v>191</v>
      </c>
      <c r="F91" s="65" t="s">
        <v>199</v>
      </c>
      <c r="G91" s="59">
        <v>1</v>
      </c>
      <c r="H91" s="61">
        <v>690</v>
      </c>
      <c r="I91" s="64">
        <v>345</v>
      </c>
      <c r="J91" s="63">
        <v>345</v>
      </c>
      <c r="K91" s="62">
        <v>1</v>
      </c>
      <c r="L91" s="61" t="e">
        <f>#REF!</f>
        <v>#REF!</v>
      </c>
      <c r="M91" s="59" t="e">
        <f>#REF!</f>
        <v>#REF!</v>
      </c>
      <c r="N91" s="60">
        <f t="shared" si="9"/>
        <v>1</v>
      </c>
      <c r="O91" s="59">
        <f t="shared" si="10"/>
        <v>690</v>
      </c>
      <c r="P91" s="59">
        <f t="shared" si="11"/>
        <v>345</v>
      </c>
      <c r="Q91" s="59">
        <f t="shared" si="12"/>
        <v>345</v>
      </c>
      <c r="R91" s="59">
        <v>1</v>
      </c>
      <c r="S91" s="59">
        <v>690</v>
      </c>
    </row>
    <row r="92" spans="2:19" ht="26.25">
      <c r="B92" s="67">
        <v>65</v>
      </c>
      <c r="C92" s="65" t="s">
        <v>198</v>
      </c>
      <c r="D92" s="66" t="s">
        <v>13</v>
      </c>
      <c r="E92" s="65" t="s">
        <v>191</v>
      </c>
      <c r="F92" s="65" t="s">
        <v>197</v>
      </c>
      <c r="G92" s="59">
        <v>1</v>
      </c>
      <c r="H92" s="61">
        <v>690</v>
      </c>
      <c r="I92" s="64">
        <v>345</v>
      </c>
      <c r="J92" s="63">
        <v>345</v>
      </c>
      <c r="K92" s="62">
        <v>1</v>
      </c>
      <c r="L92" s="61" t="e">
        <f>#REF!</f>
        <v>#REF!</v>
      </c>
      <c r="M92" s="59" t="e">
        <f>#REF!</f>
        <v>#REF!</v>
      </c>
      <c r="N92" s="60">
        <f t="shared" si="9"/>
        <v>1</v>
      </c>
      <c r="O92" s="59">
        <f t="shared" si="10"/>
        <v>690</v>
      </c>
      <c r="P92" s="59">
        <f t="shared" si="11"/>
        <v>345</v>
      </c>
      <c r="Q92" s="59">
        <f t="shared" si="12"/>
        <v>345</v>
      </c>
      <c r="R92" s="59">
        <v>1</v>
      </c>
      <c r="S92" s="59">
        <v>690</v>
      </c>
    </row>
    <row r="93" spans="2:19" ht="26.25">
      <c r="B93" s="67">
        <v>66</v>
      </c>
      <c r="C93" s="65" t="s">
        <v>192</v>
      </c>
      <c r="D93" s="66" t="s">
        <v>13</v>
      </c>
      <c r="E93" s="65" t="s">
        <v>191</v>
      </c>
      <c r="F93" s="65" t="s">
        <v>196</v>
      </c>
      <c r="G93" s="59">
        <v>1</v>
      </c>
      <c r="H93" s="61">
        <v>679</v>
      </c>
      <c r="I93" s="64">
        <v>340</v>
      </c>
      <c r="J93" s="63">
        <v>339</v>
      </c>
      <c r="K93" s="62">
        <v>1</v>
      </c>
      <c r="L93" s="61" t="e">
        <f>#REF!</f>
        <v>#REF!</v>
      </c>
      <c r="M93" s="59" t="e">
        <f>#REF!</f>
        <v>#REF!</v>
      </c>
      <c r="N93" s="60">
        <f t="shared" si="9"/>
        <v>1</v>
      </c>
      <c r="O93" s="59">
        <f t="shared" si="10"/>
        <v>679</v>
      </c>
      <c r="P93" s="59">
        <f t="shared" si="11"/>
        <v>340</v>
      </c>
      <c r="Q93" s="59">
        <f t="shared" si="12"/>
        <v>339</v>
      </c>
      <c r="R93" s="59">
        <v>1</v>
      </c>
      <c r="S93" s="59">
        <v>679</v>
      </c>
    </row>
    <row r="94" spans="2:19" ht="26.25">
      <c r="B94" s="67">
        <v>67</v>
      </c>
      <c r="C94" s="65" t="s">
        <v>192</v>
      </c>
      <c r="D94" s="66" t="s">
        <v>13</v>
      </c>
      <c r="E94" s="65" t="s">
        <v>191</v>
      </c>
      <c r="F94" s="65" t="s">
        <v>195</v>
      </c>
      <c r="G94" s="59">
        <v>1</v>
      </c>
      <c r="H94" s="61">
        <v>679</v>
      </c>
      <c r="I94" s="64">
        <v>340</v>
      </c>
      <c r="J94" s="63">
        <v>339</v>
      </c>
      <c r="K94" s="62">
        <v>1</v>
      </c>
      <c r="L94" s="61" t="e">
        <f>#REF!</f>
        <v>#REF!</v>
      </c>
      <c r="M94" s="59" t="e">
        <f>#REF!</f>
        <v>#REF!</v>
      </c>
      <c r="N94" s="60">
        <f t="shared" si="9"/>
        <v>1</v>
      </c>
      <c r="O94" s="59">
        <f t="shared" si="10"/>
        <v>679</v>
      </c>
      <c r="P94" s="59">
        <f t="shared" si="11"/>
        <v>340</v>
      </c>
      <c r="Q94" s="59">
        <f t="shared" si="12"/>
        <v>339</v>
      </c>
      <c r="R94" s="59">
        <v>1</v>
      </c>
      <c r="S94" s="59">
        <v>679</v>
      </c>
    </row>
    <row r="95" spans="2:19" ht="26.25">
      <c r="B95" s="67">
        <v>68</v>
      </c>
      <c r="C95" s="65" t="s">
        <v>192</v>
      </c>
      <c r="D95" s="66" t="s">
        <v>13</v>
      </c>
      <c r="E95" s="65" t="s">
        <v>191</v>
      </c>
      <c r="F95" s="65" t="s">
        <v>194</v>
      </c>
      <c r="G95" s="59">
        <v>1</v>
      </c>
      <c r="H95" s="61">
        <v>679</v>
      </c>
      <c r="I95" s="64">
        <v>340</v>
      </c>
      <c r="J95" s="63">
        <v>339</v>
      </c>
      <c r="K95" s="62">
        <v>1</v>
      </c>
      <c r="L95" s="61" t="e">
        <f>#REF!</f>
        <v>#REF!</v>
      </c>
      <c r="M95" s="59" t="e">
        <f>#REF!</f>
        <v>#REF!</v>
      </c>
      <c r="N95" s="60">
        <f t="shared" si="9"/>
        <v>1</v>
      </c>
      <c r="O95" s="59">
        <f t="shared" si="10"/>
        <v>679</v>
      </c>
      <c r="P95" s="59">
        <f t="shared" si="11"/>
        <v>340</v>
      </c>
      <c r="Q95" s="59">
        <f t="shared" si="12"/>
        <v>339</v>
      </c>
      <c r="R95" s="59">
        <v>1</v>
      </c>
      <c r="S95" s="59">
        <v>679</v>
      </c>
    </row>
    <row r="96" spans="2:19" ht="26.25">
      <c r="B96" s="67">
        <v>69</v>
      </c>
      <c r="C96" s="65" t="s">
        <v>192</v>
      </c>
      <c r="D96" s="66" t="s">
        <v>13</v>
      </c>
      <c r="E96" s="65" t="s">
        <v>191</v>
      </c>
      <c r="F96" s="65" t="s">
        <v>193</v>
      </c>
      <c r="G96" s="59">
        <v>1</v>
      </c>
      <c r="H96" s="61">
        <v>679</v>
      </c>
      <c r="I96" s="64">
        <v>340</v>
      </c>
      <c r="J96" s="63">
        <v>339</v>
      </c>
      <c r="K96" s="62">
        <v>1</v>
      </c>
      <c r="L96" s="61" t="e">
        <f>#REF!</f>
        <v>#REF!</v>
      </c>
      <c r="M96" s="59" t="e">
        <f>#REF!</f>
        <v>#REF!</v>
      </c>
      <c r="N96" s="60">
        <f t="shared" si="9"/>
        <v>1</v>
      </c>
      <c r="O96" s="59">
        <f t="shared" si="10"/>
        <v>679</v>
      </c>
      <c r="P96" s="59">
        <f t="shared" si="11"/>
        <v>340</v>
      </c>
      <c r="Q96" s="59">
        <f t="shared" si="12"/>
        <v>339</v>
      </c>
      <c r="R96" s="59">
        <v>1</v>
      </c>
      <c r="S96" s="59">
        <v>679</v>
      </c>
    </row>
    <row r="97" spans="2:19" ht="26.25">
      <c r="B97" s="67">
        <v>70</v>
      </c>
      <c r="C97" s="65" t="s">
        <v>192</v>
      </c>
      <c r="D97" s="66" t="s">
        <v>13</v>
      </c>
      <c r="E97" s="65" t="s">
        <v>191</v>
      </c>
      <c r="F97" s="65" t="s">
        <v>190</v>
      </c>
      <c r="G97" s="59">
        <v>1</v>
      </c>
      <c r="H97" s="61">
        <v>679</v>
      </c>
      <c r="I97" s="64">
        <v>340</v>
      </c>
      <c r="J97" s="63">
        <v>339</v>
      </c>
      <c r="K97" s="62">
        <v>1</v>
      </c>
      <c r="L97" s="61" t="e">
        <f>#REF!</f>
        <v>#REF!</v>
      </c>
      <c r="M97" s="59" t="e">
        <f>#REF!</f>
        <v>#REF!</v>
      </c>
      <c r="N97" s="60">
        <f t="shared" si="9"/>
        <v>1</v>
      </c>
      <c r="O97" s="59">
        <f t="shared" si="10"/>
        <v>679</v>
      </c>
      <c r="P97" s="59">
        <f t="shared" si="11"/>
        <v>340</v>
      </c>
      <c r="Q97" s="59">
        <f t="shared" si="12"/>
        <v>339</v>
      </c>
      <c r="R97" s="59">
        <v>1</v>
      </c>
      <c r="S97" s="59">
        <v>679</v>
      </c>
    </row>
    <row r="98" spans="2:19" ht="52.5">
      <c r="B98" s="67">
        <v>71</v>
      </c>
      <c r="C98" s="65" t="s">
        <v>189</v>
      </c>
      <c r="D98" s="66" t="s">
        <v>13</v>
      </c>
      <c r="E98" s="65" t="s">
        <v>188</v>
      </c>
      <c r="F98" s="65" t="s">
        <v>187</v>
      </c>
      <c r="G98" s="59">
        <v>1</v>
      </c>
      <c r="H98" s="61">
        <v>394</v>
      </c>
      <c r="I98" s="64">
        <v>197</v>
      </c>
      <c r="J98" s="63">
        <v>197</v>
      </c>
      <c r="K98" s="62">
        <v>1</v>
      </c>
      <c r="L98" s="61" t="e">
        <f>#REF!</f>
        <v>#REF!</v>
      </c>
      <c r="M98" s="59" t="e">
        <f>#REF!</f>
        <v>#REF!</v>
      </c>
      <c r="N98" s="60">
        <f t="shared" si="9"/>
        <v>1</v>
      </c>
      <c r="O98" s="59">
        <f t="shared" si="10"/>
        <v>394</v>
      </c>
      <c r="P98" s="59">
        <f t="shared" si="11"/>
        <v>197</v>
      </c>
      <c r="Q98" s="59">
        <f t="shared" si="12"/>
        <v>197</v>
      </c>
      <c r="R98" s="59">
        <v>1</v>
      </c>
      <c r="S98" s="59">
        <v>394</v>
      </c>
    </row>
    <row r="99" spans="2:19" ht="26.25">
      <c r="B99" s="67">
        <v>72</v>
      </c>
      <c r="C99" s="65" t="s">
        <v>186</v>
      </c>
      <c r="D99" s="66" t="s">
        <v>13</v>
      </c>
      <c r="E99" s="65" t="s">
        <v>185</v>
      </c>
      <c r="F99" s="65" t="s">
        <v>184</v>
      </c>
      <c r="G99" s="59">
        <v>1</v>
      </c>
      <c r="H99" s="61">
        <v>446.56</v>
      </c>
      <c r="I99" s="64">
        <v>223.28</v>
      </c>
      <c r="J99" s="63">
        <v>223.28</v>
      </c>
      <c r="K99" s="62">
        <v>1</v>
      </c>
      <c r="L99" s="61" t="e">
        <f>#REF!</f>
        <v>#REF!</v>
      </c>
      <c r="M99" s="59" t="e">
        <f>#REF!</f>
        <v>#REF!</v>
      </c>
      <c r="N99" s="60">
        <f t="shared" si="9"/>
        <v>1</v>
      </c>
      <c r="O99" s="59">
        <f t="shared" si="10"/>
        <v>446.56</v>
      </c>
      <c r="P99" s="59">
        <f t="shared" si="11"/>
        <v>223.28</v>
      </c>
      <c r="Q99" s="59">
        <f t="shared" si="12"/>
        <v>223.28</v>
      </c>
      <c r="R99" s="59">
        <v>1</v>
      </c>
      <c r="S99" s="59">
        <v>446.56</v>
      </c>
    </row>
    <row r="100" spans="2:19" ht="39">
      <c r="B100" s="67">
        <v>73</v>
      </c>
      <c r="C100" s="65" t="s">
        <v>183</v>
      </c>
      <c r="D100" s="66" t="s">
        <v>13</v>
      </c>
      <c r="E100" s="65" t="s">
        <v>182</v>
      </c>
      <c r="F100" s="65" t="s">
        <v>181</v>
      </c>
      <c r="G100" s="59">
        <v>1</v>
      </c>
      <c r="H100" s="61">
        <v>384</v>
      </c>
      <c r="I100" s="64">
        <v>192</v>
      </c>
      <c r="J100" s="63">
        <v>192</v>
      </c>
      <c r="K100" s="62">
        <v>1</v>
      </c>
      <c r="L100" s="61" t="e">
        <f>#REF!</f>
        <v>#REF!</v>
      </c>
      <c r="M100" s="59" t="e">
        <f>#REF!</f>
        <v>#REF!</v>
      </c>
      <c r="N100" s="60">
        <f t="shared" si="9"/>
        <v>1</v>
      </c>
      <c r="O100" s="59">
        <f t="shared" si="10"/>
        <v>384</v>
      </c>
      <c r="P100" s="59">
        <f t="shared" si="11"/>
        <v>192</v>
      </c>
      <c r="Q100" s="59">
        <f t="shared" si="12"/>
        <v>192</v>
      </c>
      <c r="R100" s="59">
        <v>1</v>
      </c>
      <c r="S100" s="59">
        <v>384</v>
      </c>
    </row>
    <row r="101" spans="2:19" ht="26.25">
      <c r="B101" s="67">
        <v>74</v>
      </c>
      <c r="C101" s="65" t="s">
        <v>180</v>
      </c>
      <c r="D101" s="66" t="s">
        <v>13</v>
      </c>
      <c r="E101" s="65" t="s">
        <v>32</v>
      </c>
      <c r="F101" s="65" t="s">
        <v>179</v>
      </c>
      <c r="G101" s="59">
        <v>1</v>
      </c>
      <c r="H101" s="61">
        <v>150</v>
      </c>
      <c r="I101" s="64">
        <v>75</v>
      </c>
      <c r="J101" s="63">
        <v>75</v>
      </c>
      <c r="K101" s="62">
        <v>1</v>
      </c>
      <c r="L101" s="61" t="e">
        <f>#REF!</f>
        <v>#REF!</v>
      </c>
      <c r="M101" s="59" t="e">
        <f>#REF!</f>
        <v>#REF!</v>
      </c>
      <c r="N101" s="60">
        <f t="shared" si="9"/>
        <v>1</v>
      </c>
      <c r="O101" s="59">
        <f t="shared" si="10"/>
        <v>150</v>
      </c>
      <c r="P101" s="59">
        <f t="shared" si="11"/>
        <v>75</v>
      </c>
      <c r="Q101" s="59">
        <f t="shared" si="12"/>
        <v>75</v>
      </c>
      <c r="R101" s="59">
        <v>1</v>
      </c>
      <c r="S101" s="59">
        <v>150</v>
      </c>
    </row>
    <row r="102" spans="2:19" ht="26.25">
      <c r="B102" s="67">
        <v>75</v>
      </c>
      <c r="C102" s="65" t="s">
        <v>178</v>
      </c>
      <c r="D102" s="66" t="s">
        <v>13</v>
      </c>
      <c r="E102" s="65" t="s">
        <v>32</v>
      </c>
      <c r="F102" s="65" t="s">
        <v>177</v>
      </c>
      <c r="G102" s="59">
        <v>1</v>
      </c>
      <c r="H102" s="61">
        <v>150</v>
      </c>
      <c r="I102" s="64">
        <v>75</v>
      </c>
      <c r="J102" s="63">
        <v>75</v>
      </c>
      <c r="K102" s="62">
        <v>1</v>
      </c>
      <c r="L102" s="61" t="e">
        <f>#REF!</f>
        <v>#REF!</v>
      </c>
      <c r="M102" s="59" t="e">
        <f>#REF!</f>
        <v>#REF!</v>
      </c>
      <c r="N102" s="60">
        <f t="shared" si="9"/>
        <v>1</v>
      </c>
      <c r="O102" s="59">
        <f t="shared" si="10"/>
        <v>150</v>
      </c>
      <c r="P102" s="59">
        <f t="shared" si="11"/>
        <v>75</v>
      </c>
      <c r="Q102" s="59">
        <f t="shared" si="12"/>
        <v>75</v>
      </c>
      <c r="R102" s="59">
        <v>1</v>
      </c>
      <c r="S102" s="59">
        <v>150</v>
      </c>
    </row>
    <row r="103" spans="2:19" ht="26.25">
      <c r="B103" s="67">
        <v>76</v>
      </c>
      <c r="C103" s="65" t="s">
        <v>176</v>
      </c>
      <c r="D103" s="66" t="s">
        <v>13</v>
      </c>
      <c r="E103" s="65" t="s">
        <v>146</v>
      </c>
      <c r="F103" s="65" t="s">
        <v>175</v>
      </c>
      <c r="G103" s="59">
        <v>6</v>
      </c>
      <c r="H103" s="61">
        <v>804</v>
      </c>
      <c r="I103" s="64">
        <v>402</v>
      </c>
      <c r="J103" s="63">
        <v>402</v>
      </c>
      <c r="K103" s="62">
        <v>1</v>
      </c>
      <c r="L103" s="61" t="e">
        <f>#REF!</f>
        <v>#REF!</v>
      </c>
      <c r="M103" s="59" t="e">
        <f>#REF!</f>
        <v>#REF!</v>
      </c>
      <c r="N103" s="60">
        <f t="shared" si="9"/>
        <v>6</v>
      </c>
      <c r="O103" s="59">
        <f t="shared" si="10"/>
        <v>804</v>
      </c>
      <c r="P103" s="59">
        <f t="shared" si="11"/>
        <v>402</v>
      </c>
      <c r="Q103" s="59">
        <f t="shared" si="12"/>
        <v>402</v>
      </c>
      <c r="R103" s="59">
        <v>6</v>
      </c>
      <c r="S103" s="59">
        <v>804</v>
      </c>
    </row>
    <row r="104" spans="2:19" ht="26.25">
      <c r="B104" s="67">
        <v>77</v>
      </c>
      <c r="C104" s="65" t="s">
        <v>174</v>
      </c>
      <c r="D104" s="66" t="s">
        <v>13</v>
      </c>
      <c r="E104" s="65" t="s">
        <v>146</v>
      </c>
      <c r="F104" s="65" t="s">
        <v>173</v>
      </c>
      <c r="G104" s="59">
        <v>4</v>
      </c>
      <c r="H104" s="61">
        <v>532</v>
      </c>
      <c r="I104" s="64">
        <v>268</v>
      </c>
      <c r="J104" s="63">
        <v>264</v>
      </c>
      <c r="K104" s="62">
        <v>1</v>
      </c>
      <c r="L104" s="61" t="e">
        <f>#REF!</f>
        <v>#REF!</v>
      </c>
      <c r="M104" s="59" t="e">
        <f>#REF!</f>
        <v>#REF!</v>
      </c>
      <c r="N104" s="60">
        <f t="shared" si="9"/>
        <v>4</v>
      </c>
      <c r="O104" s="59">
        <f t="shared" si="10"/>
        <v>532</v>
      </c>
      <c r="P104" s="59">
        <f t="shared" si="11"/>
        <v>268</v>
      </c>
      <c r="Q104" s="59">
        <f t="shared" si="12"/>
        <v>264</v>
      </c>
      <c r="R104" s="59">
        <v>4</v>
      </c>
      <c r="S104" s="59">
        <v>532</v>
      </c>
    </row>
    <row r="105" spans="2:19" ht="26.25">
      <c r="B105" s="67">
        <v>78</v>
      </c>
      <c r="C105" s="65" t="s">
        <v>172</v>
      </c>
      <c r="D105" s="66" t="s">
        <v>13</v>
      </c>
      <c r="E105" s="65" t="s">
        <v>146</v>
      </c>
      <c r="F105" s="65" t="s">
        <v>171</v>
      </c>
      <c r="G105" s="59">
        <v>1</v>
      </c>
      <c r="H105" s="61">
        <v>455</v>
      </c>
      <c r="I105" s="64">
        <v>228</v>
      </c>
      <c r="J105" s="63">
        <v>227</v>
      </c>
      <c r="K105" s="62">
        <v>1</v>
      </c>
      <c r="L105" s="61" t="e">
        <f>#REF!</f>
        <v>#REF!</v>
      </c>
      <c r="M105" s="59" t="e">
        <f>#REF!</f>
        <v>#REF!</v>
      </c>
      <c r="N105" s="60">
        <f t="shared" si="9"/>
        <v>1</v>
      </c>
      <c r="O105" s="59">
        <f t="shared" si="10"/>
        <v>455</v>
      </c>
      <c r="P105" s="59">
        <f t="shared" si="11"/>
        <v>228</v>
      </c>
      <c r="Q105" s="59">
        <f t="shared" si="12"/>
        <v>227</v>
      </c>
      <c r="R105" s="59">
        <v>1</v>
      </c>
      <c r="S105" s="59">
        <v>455</v>
      </c>
    </row>
    <row r="106" spans="2:19" ht="26.25">
      <c r="B106" s="67">
        <v>79</v>
      </c>
      <c r="C106" s="65" t="s">
        <v>170</v>
      </c>
      <c r="D106" s="66" t="s">
        <v>13</v>
      </c>
      <c r="E106" s="65" t="s">
        <v>146</v>
      </c>
      <c r="F106" s="65" t="s">
        <v>169</v>
      </c>
      <c r="G106" s="59">
        <v>1</v>
      </c>
      <c r="H106" s="61">
        <v>54</v>
      </c>
      <c r="I106" s="64">
        <v>27</v>
      </c>
      <c r="J106" s="63">
        <v>27</v>
      </c>
      <c r="K106" s="62">
        <v>1</v>
      </c>
      <c r="L106" s="61" t="e">
        <f>#REF!</f>
        <v>#REF!</v>
      </c>
      <c r="M106" s="59" t="e">
        <f>#REF!</f>
        <v>#REF!</v>
      </c>
      <c r="N106" s="60">
        <f t="shared" si="9"/>
        <v>1</v>
      </c>
      <c r="O106" s="59">
        <f t="shared" si="10"/>
        <v>54</v>
      </c>
      <c r="P106" s="59">
        <f t="shared" si="11"/>
        <v>27</v>
      </c>
      <c r="Q106" s="59">
        <f t="shared" si="12"/>
        <v>27</v>
      </c>
      <c r="R106" s="59">
        <v>1</v>
      </c>
      <c r="S106" s="59">
        <v>54</v>
      </c>
    </row>
    <row r="107" spans="2:19" ht="26.25">
      <c r="B107" s="67">
        <v>80</v>
      </c>
      <c r="C107" s="65" t="s">
        <v>168</v>
      </c>
      <c r="D107" s="66" t="s">
        <v>13</v>
      </c>
      <c r="E107" s="65" t="s">
        <v>146</v>
      </c>
      <c r="F107" s="65" t="s">
        <v>167</v>
      </c>
      <c r="G107" s="59">
        <v>1</v>
      </c>
      <c r="H107" s="61">
        <v>83</v>
      </c>
      <c r="I107" s="64">
        <v>42</v>
      </c>
      <c r="J107" s="63">
        <v>41</v>
      </c>
      <c r="K107" s="62">
        <v>1</v>
      </c>
      <c r="L107" s="61" t="e">
        <f>#REF!</f>
        <v>#REF!</v>
      </c>
      <c r="M107" s="59" t="e">
        <f>#REF!</f>
        <v>#REF!</v>
      </c>
      <c r="N107" s="60">
        <f t="shared" si="9"/>
        <v>1</v>
      </c>
      <c r="O107" s="59">
        <f t="shared" si="10"/>
        <v>83</v>
      </c>
      <c r="P107" s="59">
        <f t="shared" si="11"/>
        <v>42</v>
      </c>
      <c r="Q107" s="59">
        <f t="shared" si="12"/>
        <v>41</v>
      </c>
      <c r="R107" s="59">
        <v>1</v>
      </c>
      <c r="S107" s="59">
        <v>83</v>
      </c>
    </row>
    <row r="108" spans="2:19" ht="26.25">
      <c r="B108" s="67">
        <v>81</v>
      </c>
      <c r="C108" s="65" t="s">
        <v>166</v>
      </c>
      <c r="D108" s="66" t="s">
        <v>13</v>
      </c>
      <c r="E108" s="65" t="s">
        <v>146</v>
      </c>
      <c r="F108" s="65" t="s">
        <v>165</v>
      </c>
      <c r="G108" s="59">
        <v>1</v>
      </c>
      <c r="H108" s="61">
        <v>106</v>
      </c>
      <c r="I108" s="64">
        <v>53</v>
      </c>
      <c r="J108" s="63">
        <v>53</v>
      </c>
      <c r="K108" s="62">
        <v>1</v>
      </c>
      <c r="L108" s="61" t="e">
        <f>#REF!</f>
        <v>#REF!</v>
      </c>
      <c r="M108" s="59" t="e">
        <f>#REF!</f>
        <v>#REF!</v>
      </c>
      <c r="N108" s="60">
        <f t="shared" si="9"/>
        <v>1</v>
      </c>
      <c r="O108" s="59">
        <f t="shared" si="10"/>
        <v>106</v>
      </c>
      <c r="P108" s="59">
        <f t="shared" si="11"/>
        <v>53</v>
      </c>
      <c r="Q108" s="59">
        <f t="shared" si="12"/>
        <v>53</v>
      </c>
      <c r="R108" s="59">
        <v>1</v>
      </c>
      <c r="S108" s="59">
        <v>106</v>
      </c>
    </row>
    <row r="109" spans="2:19" ht="26.25">
      <c r="B109" s="67">
        <v>82</v>
      </c>
      <c r="C109" s="65" t="s">
        <v>164</v>
      </c>
      <c r="D109" s="66" t="s">
        <v>13</v>
      </c>
      <c r="E109" s="65" t="s">
        <v>146</v>
      </c>
      <c r="F109" s="65" t="s">
        <v>163</v>
      </c>
      <c r="G109" s="59">
        <v>1</v>
      </c>
      <c r="H109" s="61">
        <v>255</v>
      </c>
      <c r="I109" s="64">
        <v>128</v>
      </c>
      <c r="J109" s="63">
        <v>127</v>
      </c>
      <c r="K109" s="62">
        <v>1</v>
      </c>
      <c r="L109" s="61" t="e">
        <f>#REF!</f>
        <v>#REF!</v>
      </c>
      <c r="M109" s="59" t="e">
        <f>#REF!</f>
        <v>#REF!</v>
      </c>
      <c r="N109" s="60">
        <f t="shared" si="9"/>
        <v>1</v>
      </c>
      <c r="O109" s="59">
        <f t="shared" si="10"/>
        <v>255</v>
      </c>
      <c r="P109" s="59">
        <f t="shared" si="11"/>
        <v>128</v>
      </c>
      <c r="Q109" s="59">
        <f t="shared" si="12"/>
        <v>127</v>
      </c>
      <c r="R109" s="59">
        <v>1</v>
      </c>
      <c r="S109" s="59">
        <v>255</v>
      </c>
    </row>
    <row r="110" spans="2:19" ht="26.25">
      <c r="B110" s="67">
        <v>83</v>
      </c>
      <c r="C110" s="65" t="s">
        <v>162</v>
      </c>
      <c r="D110" s="66" t="s">
        <v>13</v>
      </c>
      <c r="E110" s="65" t="s">
        <v>146</v>
      </c>
      <c r="F110" s="65" t="s">
        <v>161</v>
      </c>
      <c r="G110" s="59">
        <v>1</v>
      </c>
      <c r="H110" s="61">
        <v>54</v>
      </c>
      <c r="I110" s="64">
        <v>27</v>
      </c>
      <c r="J110" s="63">
        <v>27</v>
      </c>
      <c r="K110" s="62">
        <v>1</v>
      </c>
      <c r="L110" s="61" t="e">
        <f>#REF!</f>
        <v>#REF!</v>
      </c>
      <c r="M110" s="59" t="e">
        <f>#REF!</f>
        <v>#REF!</v>
      </c>
      <c r="N110" s="60">
        <f t="shared" si="9"/>
        <v>1</v>
      </c>
      <c r="O110" s="59">
        <f t="shared" si="10"/>
        <v>54</v>
      </c>
      <c r="P110" s="59">
        <f t="shared" si="11"/>
        <v>27</v>
      </c>
      <c r="Q110" s="59">
        <f t="shared" si="12"/>
        <v>27</v>
      </c>
      <c r="R110" s="59">
        <v>1</v>
      </c>
      <c r="S110" s="59">
        <v>54</v>
      </c>
    </row>
    <row r="111" spans="2:19" ht="39">
      <c r="B111" s="67">
        <v>84</v>
      </c>
      <c r="C111" s="65" t="s">
        <v>160</v>
      </c>
      <c r="D111" s="66" t="s">
        <v>13</v>
      </c>
      <c r="E111" s="65" t="s">
        <v>146</v>
      </c>
      <c r="F111" s="65" t="s">
        <v>159</v>
      </c>
      <c r="G111" s="59">
        <v>2</v>
      </c>
      <c r="H111" s="61">
        <v>140</v>
      </c>
      <c r="I111" s="64">
        <v>70</v>
      </c>
      <c r="J111" s="63">
        <v>70</v>
      </c>
      <c r="K111" s="62">
        <v>1</v>
      </c>
      <c r="L111" s="61" t="e">
        <f>#REF!</f>
        <v>#REF!</v>
      </c>
      <c r="M111" s="59" t="e">
        <f>#REF!</f>
        <v>#REF!</v>
      </c>
      <c r="N111" s="60">
        <f t="shared" si="9"/>
        <v>2</v>
      </c>
      <c r="O111" s="59">
        <f t="shared" si="10"/>
        <v>140</v>
      </c>
      <c r="P111" s="59">
        <f t="shared" si="11"/>
        <v>70</v>
      </c>
      <c r="Q111" s="59">
        <f t="shared" si="12"/>
        <v>70</v>
      </c>
      <c r="R111" s="59">
        <v>2</v>
      </c>
      <c r="S111" s="59">
        <v>140</v>
      </c>
    </row>
    <row r="112" spans="2:19" ht="26.25">
      <c r="B112" s="67">
        <v>85</v>
      </c>
      <c r="C112" s="65" t="s">
        <v>158</v>
      </c>
      <c r="D112" s="66" t="s">
        <v>13</v>
      </c>
      <c r="E112" s="65" t="s">
        <v>146</v>
      </c>
      <c r="F112" s="65" t="s">
        <v>157</v>
      </c>
      <c r="G112" s="59">
        <v>1</v>
      </c>
      <c r="H112" s="61">
        <v>57</v>
      </c>
      <c r="I112" s="64">
        <v>29</v>
      </c>
      <c r="J112" s="63">
        <v>28</v>
      </c>
      <c r="K112" s="62">
        <v>1</v>
      </c>
      <c r="L112" s="61" t="e">
        <f>#REF!</f>
        <v>#REF!</v>
      </c>
      <c r="M112" s="59" t="e">
        <f>#REF!</f>
        <v>#REF!</v>
      </c>
      <c r="N112" s="60">
        <f t="shared" si="9"/>
        <v>1</v>
      </c>
      <c r="O112" s="59">
        <f t="shared" si="10"/>
        <v>57</v>
      </c>
      <c r="P112" s="59">
        <f t="shared" si="11"/>
        <v>29</v>
      </c>
      <c r="Q112" s="59">
        <f t="shared" si="12"/>
        <v>28</v>
      </c>
      <c r="R112" s="59">
        <v>1</v>
      </c>
      <c r="S112" s="59">
        <v>57</v>
      </c>
    </row>
    <row r="113" spans="2:19" ht="26.25">
      <c r="B113" s="67">
        <v>86</v>
      </c>
      <c r="C113" s="65" t="s">
        <v>156</v>
      </c>
      <c r="D113" s="66" t="s">
        <v>13</v>
      </c>
      <c r="E113" s="65" t="s">
        <v>155</v>
      </c>
      <c r="F113" s="65" t="s">
        <v>154</v>
      </c>
      <c r="G113" s="59">
        <v>1</v>
      </c>
      <c r="H113" s="61">
        <v>10.870000000000001</v>
      </c>
      <c r="I113" s="64">
        <v>5</v>
      </c>
      <c r="J113" s="63">
        <v>5.87</v>
      </c>
      <c r="K113" s="62">
        <v>1</v>
      </c>
      <c r="L113" s="61" t="e">
        <f>#REF!</f>
        <v>#REF!</v>
      </c>
      <c r="M113" s="59" t="e">
        <f>#REF!</f>
        <v>#REF!</v>
      </c>
      <c r="N113" s="60">
        <f t="shared" si="9"/>
        <v>1</v>
      </c>
      <c r="O113" s="59">
        <f t="shared" si="10"/>
        <v>10.870000000000001</v>
      </c>
      <c r="P113" s="59">
        <f t="shared" si="11"/>
        <v>5</v>
      </c>
      <c r="Q113" s="59">
        <f t="shared" si="12"/>
        <v>5.87</v>
      </c>
      <c r="R113" s="59">
        <v>1</v>
      </c>
      <c r="S113" s="59">
        <v>10.870000000000001</v>
      </c>
    </row>
    <row r="114" spans="2:19" ht="105.75" thickBot="1">
      <c r="B114" s="67">
        <v>87</v>
      </c>
      <c r="C114" s="65" t="s">
        <v>153</v>
      </c>
      <c r="D114" s="66" t="s">
        <v>13</v>
      </c>
      <c r="E114" s="65" t="s">
        <v>152</v>
      </c>
      <c r="F114" s="65" t="s">
        <v>151</v>
      </c>
      <c r="G114" s="59">
        <v>8</v>
      </c>
      <c r="H114" s="61">
        <v>1719.96</v>
      </c>
      <c r="I114" s="64">
        <v>859.98</v>
      </c>
      <c r="J114" s="63">
        <v>859.98</v>
      </c>
      <c r="K114" s="62">
        <v>1</v>
      </c>
      <c r="L114" s="61" t="e">
        <f>#REF!</f>
        <v>#REF!</v>
      </c>
      <c r="M114" s="59" t="e">
        <f>#REF!</f>
        <v>#REF!</v>
      </c>
      <c r="N114" s="60">
        <f t="shared" si="9"/>
        <v>8</v>
      </c>
      <c r="O114" s="59">
        <f t="shared" si="10"/>
        <v>1719.96</v>
      </c>
      <c r="P114" s="59">
        <f t="shared" si="11"/>
        <v>859.98</v>
      </c>
      <c r="Q114" s="59">
        <f t="shared" si="12"/>
        <v>859.98</v>
      </c>
      <c r="R114" s="59">
        <v>8</v>
      </c>
      <c r="S114" s="59">
        <v>1719.96</v>
      </c>
    </row>
    <row r="115" spans="2:10" ht="27" thickBot="1">
      <c r="B115" s="58"/>
      <c r="C115" s="57" t="s">
        <v>150</v>
      </c>
      <c r="D115" s="56" t="s">
        <v>17</v>
      </c>
      <c r="E115" s="71" t="s">
        <v>17</v>
      </c>
      <c r="F115" s="55" t="s">
        <v>17</v>
      </c>
      <c r="G115" s="54">
        <f>SUM('В.Добронь'!N68:N114)</f>
        <v>62</v>
      </c>
      <c r="H115" s="53">
        <f>SUM('В.Добронь'!O68:O114)</f>
        <v>37407.18000000001</v>
      </c>
      <c r="I115" s="52">
        <f>SUM('В.Добронь'!P68:P114)</f>
        <v>18710.18</v>
      </c>
      <c r="J115" s="51">
        <f>SUM('В.Добронь'!Q68:Q114)</f>
        <v>18697.010000000002</v>
      </c>
    </row>
    <row r="116" spans="2:10" ht="15" customHeight="1" thickBot="1">
      <c r="B116" s="141" t="s">
        <v>125</v>
      </c>
      <c r="C116" s="142"/>
      <c r="D116" s="69"/>
      <c r="E116" s="70"/>
      <c r="F116" s="69"/>
      <c r="G116" s="69"/>
      <c r="H116" s="69"/>
      <c r="I116" s="69"/>
      <c r="J116" s="68"/>
    </row>
    <row r="117" spans="2:19" ht="26.25">
      <c r="B117" s="67">
        <v>88</v>
      </c>
      <c r="C117" s="65" t="s">
        <v>149</v>
      </c>
      <c r="D117" s="66" t="s">
        <v>13</v>
      </c>
      <c r="E117" s="65" t="s">
        <v>146</v>
      </c>
      <c r="F117" s="65" t="s">
        <v>148</v>
      </c>
      <c r="G117" s="59">
        <v>2</v>
      </c>
      <c r="H117" s="61">
        <v>14</v>
      </c>
      <c r="I117" s="64">
        <v>8</v>
      </c>
      <c r="J117" s="63">
        <v>6</v>
      </c>
      <c r="K117" s="62">
        <v>1</v>
      </c>
      <c r="L117" s="61" t="e">
        <f>#REF!</f>
        <v>#REF!</v>
      </c>
      <c r="M117" s="59" t="e">
        <f>#REF!</f>
        <v>#REF!</v>
      </c>
      <c r="N117" s="60">
        <f aca="true" t="shared" si="13" ref="N117:Q119">G117</f>
        <v>2</v>
      </c>
      <c r="O117" s="59">
        <f t="shared" si="13"/>
        <v>14</v>
      </c>
      <c r="P117" s="59">
        <f t="shared" si="13"/>
        <v>8</v>
      </c>
      <c r="Q117" s="59">
        <f t="shared" si="13"/>
        <v>6</v>
      </c>
      <c r="R117" s="59">
        <v>2</v>
      </c>
      <c r="S117" s="59">
        <v>14</v>
      </c>
    </row>
    <row r="118" spans="2:19" ht="26.25">
      <c r="B118" s="67">
        <v>89</v>
      </c>
      <c r="C118" s="65" t="s">
        <v>147</v>
      </c>
      <c r="D118" s="66" t="s">
        <v>13</v>
      </c>
      <c r="E118" s="65" t="s">
        <v>146</v>
      </c>
      <c r="F118" s="65" t="s">
        <v>145</v>
      </c>
      <c r="G118" s="59">
        <v>7</v>
      </c>
      <c r="H118" s="61">
        <v>35</v>
      </c>
      <c r="I118" s="64">
        <v>21</v>
      </c>
      <c r="J118" s="63">
        <v>14</v>
      </c>
      <c r="K118" s="62">
        <v>1</v>
      </c>
      <c r="L118" s="61" t="e">
        <f>#REF!</f>
        <v>#REF!</v>
      </c>
      <c r="M118" s="59" t="e">
        <f>#REF!</f>
        <v>#REF!</v>
      </c>
      <c r="N118" s="60">
        <f t="shared" si="13"/>
        <v>7</v>
      </c>
      <c r="O118" s="59">
        <f t="shared" si="13"/>
        <v>35</v>
      </c>
      <c r="P118" s="59">
        <f t="shared" si="13"/>
        <v>21</v>
      </c>
      <c r="Q118" s="59">
        <f t="shared" si="13"/>
        <v>14</v>
      </c>
      <c r="R118" s="59">
        <v>7</v>
      </c>
      <c r="S118" s="59">
        <v>35</v>
      </c>
    </row>
    <row r="119" spans="2:19" ht="39.75" thickBot="1">
      <c r="B119" s="67">
        <v>90</v>
      </c>
      <c r="C119" s="65" t="s">
        <v>144</v>
      </c>
      <c r="D119" s="66" t="s">
        <v>143</v>
      </c>
      <c r="E119" s="65" t="s">
        <v>142</v>
      </c>
      <c r="F119" s="65" t="s">
        <v>141</v>
      </c>
      <c r="G119" s="59">
        <v>3</v>
      </c>
      <c r="H119" s="61">
        <v>697.5</v>
      </c>
      <c r="I119" s="64">
        <v>348</v>
      </c>
      <c r="J119" s="63">
        <v>349.5</v>
      </c>
      <c r="K119" s="62">
        <v>1</v>
      </c>
      <c r="L119" s="61" t="e">
        <f>#REF!</f>
        <v>#REF!</v>
      </c>
      <c r="M119" s="59" t="e">
        <f>#REF!</f>
        <v>#REF!</v>
      </c>
      <c r="N119" s="60">
        <f t="shared" si="13"/>
        <v>3</v>
      </c>
      <c r="O119" s="59">
        <f t="shared" si="13"/>
        <v>697.5</v>
      </c>
      <c r="P119" s="59">
        <f t="shared" si="13"/>
        <v>348</v>
      </c>
      <c r="Q119" s="59">
        <f t="shared" si="13"/>
        <v>349.5</v>
      </c>
      <c r="R119" s="59">
        <v>3</v>
      </c>
      <c r="S119" s="59">
        <v>697.5</v>
      </c>
    </row>
    <row r="120" spans="2:10" ht="27" thickBot="1">
      <c r="B120" s="58"/>
      <c r="C120" s="57" t="s">
        <v>140</v>
      </c>
      <c r="D120" s="56" t="s">
        <v>17</v>
      </c>
      <c r="E120" s="55" t="s">
        <v>17</v>
      </c>
      <c r="F120" s="55" t="s">
        <v>17</v>
      </c>
      <c r="G120" s="54">
        <f>SUM('В.Добронь'!N116:N119)</f>
        <v>12</v>
      </c>
      <c r="H120" s="53">
        <f>SUM('В.Добронь'!O116:O119)</f>
        <v>746.5</v>
      </c>
      <c r="I120" s="52">
        <f>SUM('В.Добронь'!P116:P119)</f>
        <v>377</v>
      </c>
      <c r="J120" s="51">
        <f>SUM('В.Добронь'!Q116:Q119)</f>
        <v>369.5</v>
      </c>
    </row>
    <row r="121" spans="2:10" ht="13.5" thickBot="1">
      <c r="B121" s="50"/>
      <c r="C121" s="49" t="s">
        <v>139</v>
      </c>
      <c r="D121" s="48" t="s">
        <v>17</v>
      </c>
      <c r="E121" s="47" t="s">
        <v>17</v>
      </c>
      <c r="F121" s="47" t="s">
        <v>17</v>
      </c>
      <c r="G121" s="46">
        <f>SUM('В.Добронь'!N13:N120)</f>
        <v>123</v>
      </c>
      <c r="H121" s="45">
        <f>SUM('В.Добронь'!O13:O120)</f>
        <v>938496.5199999998</v>
      </c>
      <c r="I121" s="44">
        <f>SUM('В.Добронь'!P13:P120)</f>
        <v>296986.54</v>
      </c>
      <c r="J121" s="43">
        <f>SUM('В.Добронь'!Q13:Q120)</f>
        <v>641510</v>
      </c>
    </row>
    <row r="124" spans="3:9" ht="14.25">
      <c r="C124" s="143" t="s">
        <v>513</v>
      </c>
      <c r="D124" s="143"/>
      <c r="E124" s="136" t="s">
        <v>519</v>
      </c>
      <c r="F124" s="136"/>
      <c r="G124" s="136"/>
      <c r="H124" s="136"/>
      <c r="I124" s="175" t="s">
        <v>520</v>
      </c>
    </row>
  </sheetData>
  <sheetProtection/>
  <mergeCells count="19">
    <mergeCell ref="B45:C45"/>
    <mergeCell ref="D14:D15"/>
    <mergeCell ref="B17:C17"/>
    <mergeCell ref="B48:C48"/>
    <mergeCell ref="G14:J14"/>
    <mergeCell ref="G64:G65"/>
    <mergeCell ref="H64:H65"/>
    <mergeCell ref="B14:B15"/>
    <mergeCell ref="C14:C15"/>
    <mergeCell ref="E14:E15"/>
    <mergeCell ref="B51:C51"/>
    <mergeCell ref="B55:C55"/>
    <mergeCell ref="E124:H124"/>
    <mergeCell ref="C124:D124"/>
    <mergeCell ref="C9:K9"/>
    <mergeCell ref="C10:K10"/>
    <mergeCell ref="C11:K11"/>
    <mergeCell ref="B68:C68"/>
    <mergeCell ref="B116:C1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13"/>
  <sheetViews>
    <sheetView showGridLines="0" tabSelected="1" view="pageBreakPreview" zoomScale="60" zoomScalePageLayoutView="0" workbookViewId="0" topLeftCell="A1">
      <selection activeCell="I6" sqref="I6"/>
    </sheetView>
  </sheetViews>
  <sheetFormatPr defaultColWidth="9.140625" defaultRowHeight="12.75" customHeight="1"/>
  <cols>
    <col min="1" max="1" width="9.140625" style="42" customWidth="1"/>
    <col min="2" max="2" width="5.7109375" style="42" customWidth="1"/>
    <col min="3" max="3" width="36.140625" style="42" customWidth="1"/>
    <col min="4" max="4" width="8.00390625" style="42" customWidth="1"/>
    <col min="5" max="5" width="15.00390625" style="42" customWidth="1"/>
    <col min="6" max="6" width="14.140625" style="42" customWidth="1"/>
    <col min="7" max="7" width="11.8515625" style="42" customWidth="1"/>
    <col min="8" max="9" width="10.421875" style="42" customWidth="1"/>
    <col min="10" max="10" width="12.421875" style="42" customWidth="1"/>
    <col min="11" max="19" width="9.140625" style="42" hidden="1" customWidth="1"/>
    <col min="20" max="16384" width="9.140625" style="42" customWidth="1"/>
  </cols>
  <sheetData>
    <row r="5" spans="8:20" ht="12.75" customHeight="1"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8:20" ht="14.25">
      <c r="H6" s="177"/>
      <c r="I6" s="177" t="s">
        <v>526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8:20" ht="14.25">
      <c r="H7" s="177"/>
      <c r="I7" s="177" t="s">
        <v>514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8:20" ht="14.25">
      <c r="H8" s="177"/>
      <c r="I8" s="177" t="s">
        <v>515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8:20" ht="12.75" customHeight="1"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3:11" ht="21">
      <c r="C10" s="127" t="s">
        <v>496</v>
      </c>
      <c r="D10" s="127"/>
      <c r="E10" s="127"/>
      <c r="F10" s="127"/>
      <c r="G10" s="127"/>
      <c r="H10" s="127"/>
      <c r="I10" s="127"/>
      <c r="J10" s="127"/>
      <c r="K10" s="127"/>
    </row>
    <row r="11" spans="3:11" ht="15">
      <c r="C11" s="128" t="s">
        <v>497</v>
      </c>
      <c r="D11" s="128"/>
      <c r="E11" s="128"/>
      <c r="F11" s="128"/>
      <c r="G11" s="128"/>
      <c r="H11" s="128"/>
      <c r="I11" s="128"/>
      <c r="J11" s="128"/>
      <c r="K11" s="128"/>
    </row>
    <row r="12" spans="3:11" ht="15">
      <c r="C12" s="128" t="s">
        <v>512</v>
      </c>
      <c r="D12" s="128"/>
      <c r="E12" s="128"/>
      <c r="F12" s="128"/>
      <c r="G12" s="128"/>
      <c r="H12" s="128"/>
      <c r="I12" s="128"/>
      <c r="J12" s="128"/>
      <c r="K12" s="128"/>
    </row>
    <row r="13" ht="13.5" thickBot="1">
      <c r="B13" s="83"/>
    </row>
    <row r="14" spans="2:20" ht="12.75">
      <c r="B14" s="151" t="s">
        <v>0</v>
      </c>
      <c r="C14" s="139" t="s">
        <v>1</v>
      </c>
      <c r="D14" s="139" t="s">
        <v>2</v>
      </c>
      <c r="E14" s="139" t="s">
        <v>3</v>
      </c>
      <c r="F14" s="82" t="s">
        <v>4</v>
      </c>
      <c r="G14" s="144" t="s">
        <v>5</v>
      </c>
      <c r="H14" s="145"/>
      <c r="I14" s="145"/>
      <c r="J14" s="146"/>
      <c r="T14" s="81"/>
    </row>
    <row r="15" spans="2:10" ht="105.75" thickBot="1">
      <c r="B15" s="152"/>
      <c r="C15" s="140"/>
      <c r="D15" s="140"/>
      <c r="E15" s="140"/>
      <c r="F15" s="80" t="s">
        <v>6</v>
      </c>
      <c r="G15" s="79" t="s">
        <v>7</v>
      </c>
      <c r="H15" s="78" t="s">
        <v>495</v>
      </c>
      <c r="I15" s="77" t="s">
        <v>9</v>
      </c>
      <c r="J15" s="76" t="s">
        <v>337</v>
      </c>
    </row>
    <row r="16" spans="2:10" ht="13.5" thickBot="1">
      <c r="B16" s="75">
        <v>1</v>
      </c>
      <c r="C16" s="74">
        <v>2</v>
      </c>
      <c r="D16" s="74">
        <v>3</v>
      </c>
      <c r="E16" s="74">
        <v>4</v>
      </c>
      <c r="F16" s="74">
        <v>5</v>
      </c>
      <c r="G16" s="74">
        <v>6</v>
      </c>
      <c r="H16" s="74">
        <v>7</v>
      </c>
      <c r="I16" s="73">
        <v>8</v>
      </c>
      <c r="J16" s="72">
        <v>9</v>
      </c>
    </row>
    <row r="17" spans="2:10" ht="13.5" thickBot="1">
      <c r="B17" s="141" t="s">
        <v>11</v>
      </c>
      <c r="C17" s="142"/>
      <c r="D17" s="69"/>
      <c r="E17" s="69"/>
      <c r="F17" s="69"/>
      <c r="G17" s="69"/>
      <c r="H17" s="69"/>
      <c r="I17" s="69"/>
      <c r="J17" s="68"/>
    </row>
    <row r="18" spans="2:19" ht="39">
      <c r="B18" s="67">
        <v>1</v>
      </c>
      <c r="C18" s="65" t="s">
        <v>336</v>
      </c>
      <c r="D18" s="66" t="s">
        <v>13</v>
      </c>
      <c r="E18" s="65" t="s">
        <v>333</v>
      </c>
      <c r="F18" s="65" t="s">
        <v>494</v>
      </c>
      <c r="G18" s="59">
        <v>1</v>
      </c>
      <c r="H18" s="61">
        <v>14124</v>
      </c>
      <c r="I18" s="64">
        <v>1059.3</v>
      </c>
      <c r="J18" s="63">
        <v>13064.7</v>
      </c>
      <c r="K18" s="62">
        <v>1</v>
      </c>
      <c r="L18" s="61" t="e">
        <f>#REF!</f>
        <v>#REF!</v>
      </c>
      <c r="M18" s="59" t="e">
        <f>#REF!</f>
        <v>#REF!</v>
      </c>
      <c r="N18" s="60">
        <f aca="true" t="shared" si="0" ref="N18:N40">G18</f>
        <v>1</v>
      </c>
      <c r="O18" s="59">
        <f aca="true" t="shared" si="1" ref="O18:O40">H18</f>
        <v>14124</v>
      </c>
      <c r="P18" s="59">
        <f aca="true" t="shared" si="2" ref="P18:P40">I18</f>
        <v>1059.3</v>
      </c>
      <c r="Q18" s="59">
        <f aca="true" t="shared" si="3" ref="Q18:Q40">J18</f>
        <v>13064.7</v>
      </c>
      <c r="R18" s="59">
        <v>1</v>
      </c>
      <c r="S18" s="59">
        <v>14124</v>
      </c>
    </row>
    <row r="19" spans="2:19" ht="66">
      <c r="B19" s="67">
        <v>2</v>
      </c>
      <c r="C19" s="65" t="s">
        <v>493</v>
      </c>
      <c r="D19" s="66" t="s">
        <v>13</v>
      </c>
      <c r="E19" s="65" t="s">
        <v>333</v>
      </c>
      <c r="F19" s="65" t="s">
        <v>492</v>
      </c>
      <c r="G19" s="59">
        <v>1</v>
      </c>
      <c r="H19" s="61">
        <v>87892</v>
      </c>
      <c r="I19" s="64">
        <v>6591.87</v>
      </c>
      <c r="J19" s="63">
        <v>81300.13</v>
      </c>
      <c r="K19" s="62">
        <v>1</v>
      </c>
      <c r="L19" s="61" t="e">
        <f>#REF!</f>
        <v>#REF!</v>
      </c>
      <c r="M19" s="59" t="e">
        <f>#REF!</f>
        <v>#REF!</v>
      </c>
      <c r="N19" s="60">
        <f t="shared" si="0"/>
        <v>1</v>
      </c>
      <c r="O19" s="59">
        <f t="shared" si="1"/>
        <v>87892</v>
      </c>
      <c r="P19" s="59">
        <f t="shared" si="2"/>
        <v>6591.87</v>
      </c>
      <c r="Q19" s="59">
        <f t="shared" si="3"/>
        <v>81300.13</v>
      </c>
      <c r="R19" s="59">
        <v>1</v>
      </c>
      <c r="S19" s="59">
        <v>87892</v>
      </c>
    </row>
    <row r="20" spans="2:19" ht="39">
      <c r="B20" s="67">
        <v>3</v>
      </c>
      <c r="C20" s="65" t="s">
        <v>329</v>
      </c>
      <c r="D20" s="66" t="s">
        <v>13</v>
      </c>
      <c r="E20" s="65" t="s">
        <v>328</v>
      </c>
      <c r="F20" s="65" t="s">
        <v>491</v>
      </c>
      <c r="G20" s="59">
        <v>1</v>
      </c>
      <c r="H20" s="61">
        <v>3800</v>
      </c>
      <c r="I20" s="64">
        <v>2470.19</v>
      </c>
      <c r="J20" s="63">
        <v>1329.8100000000002</v>
      </c>
      <c r="K20" s="62">
        <v>1</v>
      </c>
      <c r="L20" s="61" t="e">
        <f>#REF!</f>
        <v>#REF!</v>
      </c>
      <c r="M20" s="59" t="e">
        <f>#REF!</f>
        <v>#REF!</v>
      </c>
      <c r="N20" s="60">
        <f t="shared" si="0"/>
        <v>1</v>
      </c>
      <c r="O20" s="59">
        <f t="shared" si="1"/>
        <v>3800</v>
      </c>
      <c r="P20" s="59">
        <f t="shared" si="2"/>
        <v>2470.19</v>
      </c>
      <c r="Q20" s="59">
        <f t="shared" si="3"/>
        <v>1329.8100000000002</v>
      </c>
      <c r="R20" s="59">
        <v>1</v>
      </c>
      <c r="S20" s="59">
        <v>3800</v>
      </c>
    </row>
    <row r="21" spans="2:19" ht="26.25">
      <c r="B21" s="67">
        <v>4</v>
      </c>
      <c r="C21" s="65" t="s">
        <v>490</v>
      </c>
      <c r="D21" s="66" t="s">
        <v>13</v>
      </c>
      <c r="E21" s="65" t="s">
        <v>489</v>
      </c>
      <c r="F21" s="65" t="s">
        <v>488</v>
      </c>
      <c r="G21" s="59">
        <v>1</v>
      </c>
      <c r="H21" s="61">
        <v>6960</v>
      </c>
      <c r="I21" s="64">
        <v>4466</v>
      </c>
      <c r="J21" s="63">
        <v>2494</v>
      </c>
      <c r="K21" s="62">
        <v>1</v>
      </c>
      <c r="L21" s="61" t="e">
        <f>#REF!</f>
        <v>#REF!</v>
      </c>
      <c r="M21" s="59" t="e">
        <f>#REF!</f>
        <v>#REF!</v>
      </c>
      <c r="N21" s="60">
        <f t="shared" si="0"/>
        <v>1</v>
      </c>
      <c r="O21" s="59">
        <f t="shared" si="1"/>
        <v>6960</v>
      </c>
      <c r="P21" s="59">
        <f t="shared" si="2"/>
        <v>4466</v>
      </c>
      <c r="Q21" s="59">
        <f t="shared" si="3"/>
        <v>2494</v>
      </c>
      <c r="R21" s="59">
        <v>1</v>
      </c>
      <c r="S21" s="59">
        <v>6960</v>
      </c>
    </row>
    <row r="22" spans="2:19" ht="26.25">
      <c r="B22" s="67">
        <v>5</v>
      </c>
      <c r="C22" s="65" t="s">
        <v>487</v>
      </c>
      <c r="D22" s="66" t="s">
        <v>13</v>
      </c>
      <c r="E22" s="65" t="s">
        <v>311</v>
      </c>
      <c r="F22" s="65" t="s">
        <v>486</v>
      </c>
      <c r="G22" s="59">
        <v>1</v>
      </c>
      <c r="H22" s="61">
        <v>50534.5</v>
      </c>
      <c r="I22" s="64">
        <v>15581.45</v>
      </c>
      <c r="J22" s="63">
        <v>34953.05</v>
      </c>
      <c r="K22" s="62">
        <v>1</v>
      </c>
      <c r="L22" s="61" t="e">
        <f>#REF!</f>
        <v>#REF!</v>
      </c>
      <c r="M22" s="59" t="e">
        <f>#REF!</f>
        <v>#REF!</v>
      </c>
      <c r="N22" s="60">
        <f t="shared" si="0"/>
        <v>1</v>
      </c>
      <c r="O22" s="59">
        <f t="shared" si="1"/>
        <v>50534.5</v>
      </c>
      <c r="P22" s="59">
        <f t="shared" si="2"/>
        <v>15581.45</v>
      </c>
      <c r="Q22" s="59">
        <f t="shared" si="3"/>
        <v>34953.05</v>
      </c>
      <c r="R22" s="59">
        <v>1</v>
      </c>
      <c r="S22" s="59">
        <v>50534.5</v>
      </c>
    </row>
    <row r="23" spans="2:19" ht="26.25">
      <c r="B23" s="67">
        <v>6</v>
      </c>
      <c r="C23" s="65" t="s">
        <v>317</v>
      </c>
      <c r="D23" s="66" t="s">
        <v>13</v>
      </c>
      <c r="E23" s="65" t="s">
        <v>311</v>
      </c>
      <c r="F23" s="65" t="s">
        <v>485</v>
      </c>
      <c r="G23" s="59">
        <v>1</v>
      </c>
      <c r="H23" s="61">
        <v>20938.9</v>
      </c>
      <c r="I23" s="64">
        <v>6456.14</v>
      </c>
      <c r="J23" s="63">
        <v>14482.76</v>
      </c>
      <c r="K23" s="62">
        <v>1</v>
      </c>
      <c r="L23" s="61" t="e">
        <f>#REF!</f>
        <v>#REF!</v>
      </c>
      <c r="M23" s="59" t="e">
        <f>#REF!</f>
        <v>#REF!</v>
      </c>
      <c r="N23" s="60">
        <f t="shared" si="0"/>
        <v>1</v>
      </c>
      <c r="O23" s="59">
        <f t="shared" si="1"/>
        <v>20938.9</v>
      </c>
      <c r="P23" s="59">
        <f t="shared" si="2"/>
        <v>6456.14</v>
      </c>
      <c r="Q23" s="59">
        <f t="shared" si="3"/>
        <v>14482.76</v>
      </c>
      <c r="R23" s="59">
        <v>1</v>
      </c>
      <c r="S23" s="59">
        <v>20938.9</v>
      </c>
    </row>
    <row r="24" spans="2:19" ht="39">
      <c r="B24" s="67">
        <v>7</v>
      </c>
      <c r="C24" s="65" t="s">
        <v>312</v>
      </c>
      <c r="D24" s="66" t="s">
        <v>13</v>
      </c>
      <c r="E24" s="65" t="s">
        <v>311</v>
      </c>
      <c r="F24" s="65" t="s">
        <v>484</v>
      </c>
      <c r="G24" s="59">
        <v>1</v>
      </c>
      <c r="H24" s="61">
        <v>6181.88</v>
      </c>
      <c r="I24" s="64">
        <v>1906.2</v>
      </c>
      <c r="J24" s="63">
        <v>4275.68</v>
      </c>
      <c r="K24" s="62">
        <v>1</v>
      </c>
      <c r="L24" s="61" t="e">
        <f>#REF!</f>
        <v>#REF!</v>
      </c>
      <c r="M24" s="59" t="e">
        <f>#REF!</f>
        <v>#REF!</v>
      </c>
      <c r="N24" s="60">
        <f t="shared" si="0"/>
        <v>1</v>
      </c>
      <c r="O24" s="59">
        <f t="shared" si="1"/>
        <v>6181.88</v>
      </c>
      <c r="P24" s="59">
        <f t="shared" si="2"/>
        <v>1906.2</v>
      </c>
      <c r="Q24" s="59">
        <f t="shared" si="3"/>
        <v>4275.68</v>
      </c>
      <c r="R24" s="59">
        <v>1</v>
      </c>
      <c r="S24" s="59">
        <v>6181.88</v>
      </c>
    </row>
    <row r="25" spans="2:19" ht="26.25">
      <c r="B25" s="67">
        <v>8</v>
      </c>
      <c r="C25" s="65" t="s">
        <v>483</v>
      </c>
      <c r="D25" s="66" t="s">
        <v>13</v>
      </c>
      <c r="E25" s="65" t="s">
        <v>466</v>
      </c>
      <c r="F25" s="65" t="s">
        <v>482</v>
      </c>
      <c r="G25" s="59">
        <v>1</v>
      </c>
      <c r="H25" s="61">
        <v>2750</v>
      </c>
      <c r="I25" s="64">
        <v>2567.94</v>
      </c>
      <c r="J25" s="63">
        <v>182.06</v>
      </c>
      <c r="K25" s="62">
        <v>1</v>
      </c>
      <c r="L25" s="61" t="e">
        <f>#REF!</f>
        <v>#REF!</v>
      </c>
      <c r="M25" s="59" t="e">
        <f>#REF!</f>
        <v>#REF!</v>
      </c>
      <c r="N25" s="60">
        <f t="shared" si="0"/>
        <v>1</v>
      </c>
      <c r="O25" s="59">
        <f t="shared" si="1"/>
        <v>2750</v>
      </c>
      <c r="P25" s="59">
        <f t="shared" si="2"/>
        <v>2567.94</v>
      </c>
      <c r="Q25" s="59">
        <f t="shared" si="3"/>
        <v>182.06</v>
      </c>
      <c r="R25" s="59">
        <v>1</v>
      </c>
      <c r="S25" s="59">
        <v>2750</v>
      </c>
    </row>
    <row r="26" spans="2:19" ht="26.25">
      <c r="B26" s="67">
        <v>9</v>
      </c>
      <c r="C26" s="65" t="s">
        <v>480</v>
      </c>
      <c r="D26" s="66" t="s">
        <v>13</v>
      </c>
      <c r="E26" s="65" t="s">
        <v>466</v>
      </c>
      <c r="F26" s="65" t="s">
        <v>481</v>
      </c>
      <c r="G26" s="59">
        <v>1</v>
      </c>
      <c r="H26" s="61">
        <v>7200</v>
      </c>
      <c r="I26" s="64">
        <v>6720</v>
      </c>
      <c r="J26" s="63">
        <v>480</v>
      </c>
      <c r="K26" s="62">
        <v>1</v>
      </c>
      <c r="L26" s="61" t="e">
        <f>#REF!</f>
        <v>#REF!</v>
      </c>
      <c r="M26" s="59" t="e">
        <f>#REF!</f>
        <v>#REF!</v>
      </c>
      <c r="N26" s="60">
        <f t="shared" si="0"/>
        <v>1</v>
      </c>
      <c r="O26" s="59">
        <f t="shared" si="1"/>
        <v>7200</v>
      </c>
      <c r="P26" s="59">
        <f t="shared" si="2"/>
        <v>6720</v>
      </c>
      <c r="Q26" s="59">
        <f t="shared" si="3"/>
        <v>480</v>
      </c>
      <c r="R26" s="59">
        <v>1</v>
      </c>
      <c r="S26" s="59">
        <v>7200</v>
      </c>
    </row>
    <row r="27" spans="2:19" ht="26.25">
      <c r="B27" s="67">
        <v>10</v>
      </c>
      <c r="C27" s="65" t="s">
        <v>480</v>
      </c>
      <c r="D27" s="66" t="s">
        <v>13</v>
      </c>
      <c r="E27" s="65" t="s">
        <v>466</v>
      </c>
      <c r="F27" s="65" t="s">
        <v>479</v>
      </c>
      <c r="G27" s="59">
        <v>1</v>
      </c>
      <c r="H27" s="61">
        <v>7200</v>
      </c>
      <c r="I27" s="64">
        <v>6720</v>
      </c>
      <c r="J27" s="63">
        <v>480</v>
      </c>
      <c r="K27" s="62">
        <v>1</v>
      </c>
      <c r="L27" s="61" t="e">
        <f>#REF!</f>
        <v>#REF!</v>
      </c>
      <c r="M27" s="59" t="e">
        <f>#REF!</f>
        <v>#REF!</v>
      </c>
      <c r="N27" s="60">
        <f t="shared" si="0"/>
        <v>1</v>
      </c>
      <c r="O27" s="59">
        <f t="shared" si="1"/>
        <v>7200</v>
      </c>
      <c r="P27" s="59">
        <f t="shared" si="2"/>
        <v>6720</v>
      </c>
      <c r="Q27" s="59">
        <f t="shared" si="3"/>
        <v>480</v>
      </c>
      <c r="R27" s="59">
        <v>1</v>
      </c>
      <c r="S27" s="59">
        <v>7200</v>
      </c>
    </row>
    <row r="28" spans="2:19" ht="26.25">
      <c r="B28" s="67">
        <v>11</v>
      </c>
      <c r="C28" s="65" t="s">
        <v>478</v>
      </c>
      <c r="D28" s="66" t="s">
        <v>13</v>
      </c>
      <c r="E28" s="65" t="s">
        <v>460</v>
      </c>
      <c r="F28" s="65" t="s">
        <v>477</v>
      </c>
      <c r="G28" s="59">
        <v>1</v>
      </c>
      <c r="H28" s="61">
        <v>4642</v>
      </c>
      <c r="I28" s="64">
        <v>4642</v>
      </c>
      <c r="J28" s="63"/>
      <c r="K28" s="62">
        <v>1</v>
      </c>
      <c r="L28" s="61" t="e">
        <f>#REF!</f>
        <v>#REF!</v>
      </c>
      <c r="M28" s="59" t="e">
        <f>#REF!</f>
        <v>#REF!</v>
      </c>
      <c r="N28" s="60">
        <f t="shared" si="0"/>
        <v>1</v>
      </c>
      <c r="O28" s="59">
        <f t="shared" si="1"/>
        <v>4642</v>
      </c>
      <c r="P28" s="59">
        <f t="shared" si="2"/>
        <v>4642</v>
      </c>
      <c r="Q28" s="59">
        <f t="shared" si="3"/>
        <v>0</v>
      </c>
      <c r="R28" s="59">
        <v>1</v>
      </c>
      <c r="S28" s="59">
        <v>4642</v>
      </c>
    </row>
    <row r="29" spans="2:19" ht="26.25">
      <c r="B29" s="67">
        <v>12</v>
      </c>
      <c r="C29" s="65" t="s">
        <v>475</v>
      </c>
      <c r="D29" s="66" t="s">
        <v>13</v>
      </c>
      <c r="E29" s="65" t="s">
        <v>460</v>
      </c>
      <c r="F29" s="65" t="s">
        <v>476</v>
      </c>
      <c r="G29" s="59">
        <v>1</v>
      </c>
      <c r="H29" s="61">
        <v>1163</v>
      </c>
      <c r="I29" s="64">
        <v>1163</v>
      </c>
      <c r="J29" s="63"/>
      <c r="K29" s="62">
        <v>1</v>
      </c>
      <c r="L29" s="61" t="e">
        <f>#REF!</f>
        <v>#REF!</v>
      </c>
      <c r="M29" s="59" t="e">
        <f>#REF!</f>
        <v>#REF!</v>
      </c>
      <c r="N29" s="60">
        <f t="shared" si="0"/>
        <v>1</v>
      </c>
      <c r="O29" s="59">
        <f t="shared" si="1"/>
        <v>1163</v>
      </c>
      <c r="P29" s="59">
        <f t="shared" si="2"/>
        <v>1163</v>
      </c>
      <c r="Q29" s="59">
        <f t="shared" si="3"/>
        <v>0</v>
      </c>
      <c r="R29" s="59">
        <v>1</v>
      </c>
      <c r="S29" s="59">
        <v>1163</v>
      </c>
    </row>
    <row r="30" spans="2:19" ht="26.25">
      <c r="B30" s="67">
        <v>13</v>
      </c>
      <c r="C30" s="65" t="s">
        <v>475</v>
      </c>
      <c r="D30" s="66" t="s">
        <v>13</v>
      </c>
      <c r="E30" s="65" t="s">
        <v>460</v>
      </c>
      <c r="F30" s="65" t="s">
        <v>474</v>
      </c>
      <c r="G30" s="59">
        <v>1</v>
      </c>
      <c r="H30" s="61">
        <v>1163</v>
      </c>
      <c r="I30" s="64">
        <v>1163</v>
      </c>
      <c r="J30" s="63"/>
      <c r="K30" s="62">
        <v>1</v>
      </c>
      <c r="L30" s="61" t="e">
        <f>#REF!</f>
        <v>#REF!</v>
      </c>
      <c r="M30" s="59" t="e">
        <f>#REF!</f>
        <v>#REF!</v>
      </c>
      <c r="N30" s="60">
        <f t="shared" si="0"/>
        <v>1</v>
      </c>
      <c r="O30" s="59">
        <f t="shared" si="1"/>
        <v>1163</v>
      </c>
      <c r="P30" s="59">
        <f t="shared" si="2"/>
        <v>1163</v>
      </c>
      <c r="Q30" s="59">
        <f t="shared" si="3"/>
        <v>0</v>
      </c>
      <c r="R30" s="59">
        <v>1</v>
      </c>
      <c r="S30" s="59">
        <v>1163</v>
      </c>
    </row>
    <row r="31" spans="2:19" ht="26.25">
      <c r="B31" s="67">
        <v>14</v>
      </c>
      <c r="C31" s="65" t="s">
        <v>473</v>
      </c>
      <c r="D31" s="66" t="s">
        <v>13</v>
      </c>
      <c r="E31" s="65" t="s">
        <v>472</v>
      </c>
      <c r="F31" s="65" t="s">
        <v>471</v>
      </c>
      <c r="G31" s="59">
        <v>1</v>
      </c>
      <c r="H31" s="61">
        <v>3408</v>
      </c>
      <c r="I31" s="64">
        <v>3408</v>
      </c>
      <c r="J31" s="63"/>
      <c r="K31" s="62">
        <v>1</v>
      </c>
      <c r="L31" s="61" t="e">
        <f>#REF!</f>
        <v>#REF!</v>
      </c>
      <c r="M31" s="59" t="e">
        <f>#REF!</f>
        <v>#REF!</v>
      </c>
      <c r="N31" s="60">
        <f t="shared" si="0"/>
        <v>1</v>
      </c>
      <c r="O31" s="59">
        <f t="shared" si="1"/>
        <v>3408</v>
      </c>
      <c r="P31" s="59">
        <f t="shared" si="2"/>
        <v>3408</v>
      </c>
      <c r="Q31" s="59">
        <f t="shared" si="3"/>
        <v>0</v>
      </c>
      <c r="R31" s="59">
        <v>1</v>
      </c>
      <c r="S31" s="59">
        <v>3408</v>
      </c>
    </row>
    <row r="32" spans="2:19" ht="26.25">
      <c r="B32" s="67">
        <v>15</v>
      </c>
      <c r="C32" s="65" t="s">
        <v>470</v>
      </c>
      <c r="D32" s="66" t="s">
        <v>13</v>
      </c>
      <c r="E32" s="65" t="s">
        <v>469</v>
      </c>
      <c r="F32" s="65" t="s">
        <v>468</v>
      </c>
      <c r="G32" s="59">
        <v>1</v>
      </c>
      <c r="H32" s="61">
        <v>1520</v>
      </c>
      <c r="I32" s="64">
        <v>1520</v>
      </c>
      <c r="J32" s="63"/>
      <c r="K32" s="62">
        <v>1</v>
      </c>
      <c r="L32" s="61" t="e">
        <f>#REF!</f>
        <v>#REF!</v>
      </c>
      <c r="M32" s="59" t="e">
        <f>#REF!</f>
        <v>#REF!</v>
      </c>
      <c r="N32" s="60">
        <f t="shared" si="0"/>
        <v>1</v>
      </c>
      <c r="O32" s="59">
        <f t="shared" si="1"/>
        <v>1520</v>
      </c>
      <c r="P32" s="59">
        <f t="shared" si="2"/>
        <v>1520</v>
      </c>
      <c r="Q32" s="59">
        <f t="shared" si="3"/>
        <v>0</v>
      </c>
      <c r="R32" s="59">
        <v>1</v>
      </c>
      <c r="S32" s="59">
        <v>1520</v>
      </c>
    </row>
    <row r="33" spans="2:19" ht="26.25">
      <c r="B33" s="67">
        <v>16</v>
      </c>
      <c r="C33" s="65" t="s">
        <v>467</v>
      </c>
      <c r="D33" s="66" t="s">
        <v>13</v>
      </c>
      <c r="E33" s="65" t="s">
        <v>466</v>
      </c>
      <c r="F33" s="65" t="s">
        <v>465</v>
      </c>
      <c r="G33" s="59">
        <v>1</v>
      </c>
      <c r="H33" s="61">
        <v>4700</v>
      </c>
      <c r="I33" s="64">
        <v>4388.6900000000005</v>
      </c>
      <c r="J33" s="63">
        <v>311.31</v>
      </c>
      <c r="K33" s="62">
        <v>1</v>
      </c>
      <c r="L33" s="61" t="e">
        <f>#REF!</f>
        <v>#REF!</v>
      </c>
      <c r="M33" s="59" t="e">
        <f>#REF!</f>
        <v>#REF!</v>
      </c>
      <c r="N33" s="60">
        <f t="shared" si="0"/>
        <v>1</v>
      </c>
      <c r="O33" s="59">
        <f t="shared" si="1"/>
        <v>4700</v>
      </c>
      <c r="P33" s="59">
        <f t="shared" si="2"/>
        <v>4388.6900000000005</v>
      </c>
      <c r="Q33" s="59">
        <f t="shared" si="3"/>
        <v>311.31</v>
      </c>
      <c r="R33" s="59">
        <v>1</v>
      </c>
      <c r="S33" s="59">
        <v>4700</v>
      </c>
    </row>
    <row r="34" spans="2:19" ht="26.25">
      <c r="B34" s="67">
        <v>17</v>
      </c>
      <c r="C34" s="65" t="s">
        <v>464</v>
      </c>
      <c r="D34" s="66" t="s">
        <v>13</v>
      </c>
      <c r="E34" s="65" t="s">
        <v>463</v>
      </c>
      <c r="F34" s="65" t="s">
        <v>462</v>
      </c>
      <c r="G34" s="59">
        <v>1</v>
      </c>
      <c r="H34" s="61">
        <v>1028</v>
      </c>
      <c r="I34" s="64">
        <v>1028</v>
      </c>
      <c r="J34" s="63"/>
      <c r="K34" s="62">
        <v>1</v>
      </c>
      <c r="L34" s="61" t="e">
        <f>#REF!</f>
        <v>#REF!</v>
      </c>
      <c r="M34" s="59" t="e">
        <f>#REF!</f>
        <v>#REF!</v>
      </c>
      <c r="N34" s="60">
        <f t="shared" si="0"/>
        <v>1</v>
      </c>
      <c r="O34" s="59">
        <f t="shared" si="1"/>
        <v>1028</v>
      </c>
      <c r="P34" s="59">
        <f t="shared" si="2"/>
        <v>1028</v>
      </c>
      <c r="Q34" s="59">
        <f t="shared" si="3"/>
        <v>0</v>
      </c>
      <c r="R34" s="59">
        <v>1</v>
      </c>
      <c r="S34" s="59">
        <v>1028</v>
      </c>
    </row>
    <row r="35" spans="2:19" ht="26.25">
      <c r="B35" s="67">
        <v>18</v>
      </c>
      <c r="C35" s="65" t="s">
        <v>461</v>
      </c>
      <c r="D35" s="66" t="s">
        <v>13</v>
      </c>
      <c r="E35" s="65" t="s">
        <v>460</v>
      </c>
      <c r="F35" s="65" t="s">
        <v>459</v>
      </c>
      <c r="G35" s="59">
        <v>1</v>
      </c>
      <c r="H35" s="61">
        <v>2240</v>
      </c>
      <c r="I35" s="64">
        <v>2240</v>
      </c>
      <c r="J35" s="63"/>
      <c r="K35" s="62">
        <v>1</v>
      </c>
      <c r="L35" s="61" t="e">
        <f>#REF!</f>
        <v>#REF!</v>
      </c>
      <c r="M35" s="59" t="e">
        <f>#REF!</f>
        <v>#REF!</v>
      </c>
      <c r="N35" s="60">
        <f t="shared" si="0"/>
        <v>1</v>
      </c>
      <c r="O35" s="59">
        <f t="shared" si="1"/>
        <v>2240</v>
      </c>
      <c r="P35" s="59">
        <f t="shared" si="2"/>
        <v>2240</v>
      </c>
      <c r="Q35" s="59">
        <f t="shared" si="3"/>
        <v>0</v>
      </c>
      <c r="R35" s="59">
        <v>1</v>
      </c>
      <c r="S35" s="59">
        <v>2240</v>
      </c>
    </row>
    <row r="36" spans="2:19" ht="26.25">
      <c r="B36" s="67">
        <v>19</v>
      </c>
      <c r="C36" s="65" t="s">
        <v>458</v>
      </c>
      <c r="D36" s="66" t="s">
        <v>13</v>
      </c>
      <c r="E36" s="65" t="s">
        <v>457</v>
      </c>
      <c r="F36" s="65" t="s">
        <v>456</v>
      </c>
      <c r="G36" s="59">
        <v>1</v>
      </c>
      <c r="H36" s="61">
        <v>1023</v>
      </c>
      <c r="I36" s="64">
        <v>1023</v>
      </c>
      <c r="J36" s="63"/>
      <c r="K36" s="62">
        <v>1</v>
      </c>
      <c r="L36" s="61" t="e">
        <f>#REF!</f>
        <v>#REF!</v>
      </c>
      <c r="M36" s="59" t="e">
        <f>#REF!</f>
        <v>#REF!</v>
      </c>
      <c r="N36" s="60">
        <f t="shared" si="0"/>
        <v>1</v>
      </c>
      <c r="O36" s="59">
        <f t="shared" si="1"/>
        <v>1023</v>
      </c>
      <c r="P36" s="59">
        <f t="shared" si="2"/>
        <v>1023</v>
      </c>
      <c r="Q36" s="59">
        <f t="shared" si="3"/>
        <v>0</v>
      </c>
      <c r="R36" s="59">
        <v>1</v>
      </c>
      <c r="S36" s="59">
        <v>1023</v>
      </c>
    </row>
    <row r="37" spans="2:19" ht="26.25">
      <c r="B37" s="67">
        <v>20</v>
      </c>
      <c r="C37" s="65" t="s">
        <v>455</v>
      </c>
      <c r="D37" s="66" t="s">
        <v>13</v>
      </c>
      <c r="E37" s="65" t="s">
        <v>454</v>
      </c>
      <c r="F37" s="65" t="s">
        <v>453</v>
      </c>
      <c r="G37" s="59">
        <v>1</v>
      </c>
      <c r="H37" s="61">
        <v>5927</v>
      </c>
      <c r="I37" s="64">
        <v>5927</v>
      </c>
      <c r="J37" s="63"/>
      <c r="K37" s="62">
        <v>1</v>
      </c>
      <c r="L37" s="61" t="e">
        <f>#REF!</f>
        <v>#REF!</v>
      </c>
      <c r="M37" s="59" t="e">
        <f>#REF!</f>
        <v>#REF!</v>
      </c>
      <c r="N37" s="60">
        <f t="shared" si="0"/>
        <v>1</v>
      </c>
      <c r="O37" s="59">
        <f t="shared" si="1"/>
        <v>5927</v>
      </c>
      <c r="P37" s="59">
        <f t="shared" si="2"/>
        <v>5927</v>
      </c>
      <c r="Q37" s="59">
        <f t="shared" si="3"/>
        <v>0</v>
      </c>
      <c r="R37" s="59">
        <v>1</v>
      </c>
      <c r="S37" s="59">
        <v>5927</v>
      </c>
    </row>
    <row r="38" spans="2:19" ht="39">
      <c r="B38" s="67">
        <v>21</v>
      </c>
      <c r="C38" s="65" t="s">
        <v>452</v>
      </c>
      <c r="D38" s="66" t="s">
        <v>13</v>
      </c>
      <c r="E38" s="65" t="s">
        <v>451</v>
      </c>
      <c r="F38" s="65" t="s">
        <v>450</v>
      </c>
      <c r="G38" s="59">
        <v>1</v>
      </c>
      <c r="H38" s="61">
        <v>3100</v>
      </c>
      <c r="I38" s="64">
        <v>2869.31</v>
      </c>
      <c r="J38" s="63">
        <v>230.69</v>
      </c>
      <c r="K38" s="62">
        <v>1</v>
      </c>
      <c r="L38" s="61" t="e">
        <f>#REF!</f>
        <v>#REF!</v>
      </c>
      <c r="M38" s="59" t="e">
        <f>#REF!</f>
        <v>#REF!</v>
      </c>
      <c r="N38" s="60">
        <f t="shared" si="0"/>
        <v>1</v>
      </c>
      <c r="O38" s="59">
        <f t="shared" si="1"/>
        <v>3100</v>
      </c>
      <c r="P38" s="59">
        <f t="shared" si="2"/>
        <v>2869.31</v>
      </c>
      <c r="Q38" s="59">
        <f t="shared" si="3"/>
        <v>230.69</v>
      </c>
      <c r="R38" s="59">
        <v>1</v>
      </c>
      <c r="S38" s="59">
        <v>3100</v>
      </c>
    </row>
    <row r="39" spans="2:19" ht="39">
      <c r="B39" s="67">
        <v>22</v>
      </c>
      <c r="C39" s="65" t="s">
        <v>449</v>
      </c>
      <c r="D39" s="66" t="s">
        <v>13</v>
      </c>
      <c r="E39" s="65" t="s">
        <v>448</v>
      </c>
      <c r="F39" s="65" t="s">
        <v>447</v>
      </c>
      <c r="G39" s="59">
        <v>1</v>
      </c>
      <c r="H39" s="61">
        <v>34000</v>
      </c>
      <c r="I39" s="64">
        <v>31449.81</v>
      </c>
      <c r="J39" s="63">
        <v>2550.19</v>
      </c>
      <c r="K39" s="62">
        <v>1</v>
      </c>
      <c r="L39" s="61" t="e">
        <f>#REF!</f>
        <v>#REF!</v>
      </c>
      <c r="M39" s="59" t="e">
        <f>#REF!</f>
        <v>#REF!</v>
      </c>
      <c r="N39" s="60">
        <f t="shared" si="0"/>
        <v>1</v>
      </c>
      <c r="O39" s="59">
        <f t="shared" si="1"/>
        <v>34000</v>
      </c>
      <c r="P39" s="59">
        <f t="shared" si="2"/>
        <v>31449.81</v>
      </c>
      <c r="Q39" s="59">
        <f t="shared" si="3"/>
        <v>2550.19</v>
      </c>
      <c r="R39" s="59">
        <v>1</v>
      </c>
      <c r="S39" s="59">
        <v>34000</v>
      </c>
    </row>
    <row r="40" spans="2:19" ht="27" thickBot="1">
      <c r="B40" s="67">
        <v>23</v>
      </c>
      <c r="C40" s="65" t="s">
        <v>446</v>
      </c>
      <c r="D40" s="66" t="s">
        <v>13</v>
      </c>
      <c r="E40" s="65" t="s">
        <v>445</v>
      </c>
      <c r="F40" s="65" t="s">
        <v>444</v>
      </c>
      <c r="G40" s="59">
        <v>1</v>
      </c>
      <c r="H40" s="61">
        <v>187</v>
      </c>
      <c r="I40" s="64">
        <v>187</v>
      </c>
      <c r="J40" s="63"/>
      <c r="K40" s="62">
        <v>1</v>
      </c>
      <c r="L40" s="61" t="e">
        <f>#REF!</f>
        <v>#REF!</v>
      </c>
      <c r="M40" s="59" t="e">
        <f>#REF!</f>
        <v>#REF!</v>
      </c>
      <c r="N40" s="60">
        <f t="shared" si="0"/>
        <v>1</v>
      </c>
      <c r="O40" s="59">
        <f t="shared" si="1"/>
        <v>187</v>
      </c>
      <c r="P40" s="59">
        <f t="shared" si="2"/>
        <v>187</v>
      </c>
      <c r="Q40" s="59">
        <f t="shared" si="3"/>
        <v>0</v>
      </c>
      <c r="R40" s="59">
        <v>1</v>
      </c>
      <c r="S40" s="59">
        <v>187</v>
      </c>
    </row>
    <row r="41" spans="2:10" ht="27" thickBot="1">
      <c r="B41" s="58"/>
      <c r="C41" s="57" t="s">
        <v>443</v>
      </c>
      <c r="D41" s="56" t="s">
        <v>17</v>
      </c>
      <c r="E41" s="71" t="s">
        <v>17</v>
      </c>
      <c r="F41" s="55" t="s">
        <v>17</v>
      </c>
      <c r="G41" s="54">
        <f>SUM('М.Добронь'!N13:N40)</f>
        <v>23</v>
      </c>
      <c r="H41" s="53">
        <f>SUM('М.Добронь'!O13:O40)</f>
        <v>271682.28</v>
      </c>
      <c r="I41" s="52">
        <f>SUM('М.Добронь'!P13:P40)</f>
        <v>115547.9</v>
      </c>
      <c r="J41" s="51">
        <f>SUM('М.Добронь'!Q13:Q40)</f>
        <v>156134.38</v>
      </c>
    </row>
    <row r="42" spans="2:10" ht="13.5" thickBot="1">
      <c r="B42" s="141" t="s">
        <v>275</v>
      </c>
      <c r="C42" s="142"/>
      <c r="D42" s="69"/>
      <c r="E42" s="70"/>
      <c r="F42" s="69"/>
      <c r="G42" s="69"/>
      <c r="H42" s="69"/>
      <c r="I42" s="69"/>
      <c r="J42" s="68"/>
    </row>
    <row r="43" spans="2:19" ht="53.25" thickBot="1">
      <c r="B43" s="67">
        <v>24</v>
      </c>
      <c r="C43" s="65" t="s">
        <v>442</v>
      </c>
      <c r="D43" s="66" t="s">
        <v>13</v>
      </c>
      <c r="E43" s="65" t="s">
        <v>441</v>
      </c>
      <c r="F43" s="65" t="s">
        <v>440</v>
      </c>
      <c r="G43" s="59">
        <v>1</v>
      </c>
      <c r="H43" s="61">
        <v>514720.68000000005</v>
      </c>
      <c r="I43" s="64">
        <v>91914.45000000001</v>
      </c>
      <c r="J43" s="63">
        <v>422806.23000000004</v>
      </c>
      <c r="K43" s="62">
        <v>1</v>
      </c>
      <c r="L43" s="61" t="e">
        <f>#REF!</f>
        <v>#REF!</v>
      </c>
      <c r="M43" s="59" t="e">
        <f>#REF!</f>
        <v>#REF!</v>
      </c>
      <c r="N43" s="60">
        <f>G43</f>
        <v>1</v>
      </c>
      <c r="O43" s="59">
        <f>H43</f>
        <v>514720.68000000005</v>
      </c>
      <c r="P43" s="59">
        <f>I43</f>
        <v>91914.45000000001</v>
      </c>
      <c r="Q43" s="59">
        <f>J43</f>
        <v>422806.23000000004</v>
      </c>
      <c r="R43" s="59">
        <v>1</v>
      </c>
      <c r="S43" s="59">
        <v>514720.68000000005</v>
      </c>
    </row>
    <row r="44" spans="2:10" ht="27" thickBot="1">
      <c r="B44" s="58"/>
      <c r="C44" s="57" t="s">
        <v>439</v>
      </c>
      <c r="D44" s="56" t="s">
        <v>17</v>
      </c>
      <c r="E44" s="71" t="s">
        <v>17</v>
      </c>
      <c r="F44" s="55" t="s">
        <v>17</v>
      </c>
      <c r="G44" s="54">
        <f>SUM('М.Добронь'!N42:N43)</f>
        <v>1</v>
      </c>
      <c r="H44" s="53">
        <f>SUM('М.Добронь'!O42:O43)</f>
        <v>514720.68000000005</v>
      </c>
      <c r="I44" s="52">
        <f>SUM('М.Добронь'!P42:P43)</f>
        <v>91914.45000000001</v>
      </c>
      <c r="J44" s="51">
        <f>SUM('М.Добронь'!Q42:Q43)</f>
        <v>422806.23000000004</v>
      </c>
    </row>
    <row r="45" spans="2:10" ht="13.5" thickBot="1">
      <c r="B45" s="141" t="s">
        <v>18</v>
      </c>
      <c r="C45" s="142"/>
      <c r="D45" s="69"/>
      <c r="E45" s="70"/>
      <c r="F45" s="69"/>
      <c r="G45" s="69"/>
      <c r="H45" s="69"/>
      <c r="I45" s="69"/>
      <c r="J45" s="68"/>
    </row>
    <row r="46" spans="2:19" ht="26.25">
      <c r="B46" s="67">
        <v>25</v>
      </c>
      <c r="C46" s="65" t="s">
        <v>438</v>
      </c>
      <c r="D46" s="66" t="s">
        <v>13</v>
      </c>
      <c r="E46" s="65" t="s">
        <v>437</v>
      </c>
      <c r="F46" s="65" t="s">
        <v>436</v>
      </c>
      <c r="G46" s="59">
        <v>1</v>
      </c>
      <c r="H46" s="61">
        <v>4216</v>
      </c>
      <c r="I46" s="64">
        <v>4216</v>
      </c>
      <c r="J46" s="63"/>
      <c r="K46" s="62">
        <v>1</v>
      </c>
      <c r="L46" s="61" t="e">
        <f>#REF!</f>
        <v>#REF!</v>
      </c>
      <c r="M46" s="59" t="e">
        <f>#REF!</f>
        <v>#REF!</v>
      </c>
      <c r="N46" s="60">
        <f aca="true" t="shared" si="4" ref="N46:Q48">G46</f>
        <v>1</v>
      </c>
      <c r="O46" s="59">
        <f t="shared" si="4"/>
        <v>4216</v>
      </c>
      <c r="P46" s="59">
        <f t="shared" si="4"/>
        <v>4216</v>
      </c>
      <c r="Q46" s="59">
        <f t="shared" si="4"/>
        <v>0</v>
      </c>
      <c r="R46" s="59">
        <v>1</v>
      </c>
      <c r="S46" s="59">
        <v>4216</v>
      </c>
    </row>
    <row r="47" spans="2:19" ht="26.25">
      <c r="B47" s="67">
        <v>26</v>
      </c>
      <c r="C47" s="65" t="s">
        <v>435</v>
      </c>
      <c r="D47" s="66" t="s">
        <v>13</v>
      </c>
      <c r="E47" s="65" t="s">
        <v>285</v>
      </c>
      <c r="F47" s="65" t="s">
        <v>434</v>
      </c>
      <c r="G47" s="59">
        <v>1</v>
      </c>
      <c r="H47" s="61">
        <v>4300</v>
      </c>
      <c r="I47" s="64">
        <v>4300</v>
      </c>
      <c r="J47" s="63"/>
      <c r="K47" s="62">
        <v>1</v>
      </c>
      <c r="L47" s="61" t="e">
        <f>#REF!</f>
        <v>#REF!</v>
      </c>
      <c r="M47" s="59" t="e">
        <f>#REF!</f>
        <v>#REF!</v>
      </c>
      <c r="N47" s="60">
        <f t="shared" si="4"/>
        <v>1</v>
      </c>
      <c r="O47" s="59">
        <f t="shared" si="4"/>
        <v>4300</v>
      </c>
      <c r="P47" s="59">
        <f t="shared" si="4"/>
        <v>4300</v>
      </c>
      <c r="Q47" s="59">
        <f t="shared" si="4"/>
        <v>0</v>
      </c>
      <c r="R47" s="59">
        <v>1</v>
      </c>
      <c r="S47" s="59">
        <v>4300</v>
      </c>
    </row>
    <row r="48" spans="2:19" ht="27" thickBot="1">
      <c r="B48" s="67">
        <v>27</v>
      </c>
      <c r="C48" s="65" t="s">
        <v>433</v>
      </c>
      <c r="D48" s="66" t="s">
        <v>13</v>
      </c>
      <c r="E48" s="65" t="s">
        <v>285</v>
      </c>
      <c r="F48" s="65" t="s">
        <v>432</v>
      </c>
      <c r="G48" s="59">
        <v>1</v>
      </c>
      <c r="H48" s="61">
        <v>3136</v>
      </c>
      <c r="I48" s="64">
        <v>3136</v>
      </c>
      <c r="J48" s="63"/>
      <c r="K48" s="62">
        <v>1</v>
      </c>
      <c r="L48" s="61" t="e">
        <f>#REF!</f>
        <v>#REF!</v>
      </c>
      <c r="M48" s="59" t="e">
        <f>#REF!</f>
        <v>#REF!</v>
      </c>
      <c r="N48" s="60">
        <f t="shared" si="4"/>
        <v>1</v>
      </c>
      <c r="O48" s="59">
        <f t="shared" si="4"/>
        <v>3136</v>
      </c>
      <c r="P48" s="59">
        <f t="shared" si="4"/>
        <v>3136</v>
      </c>
      <c r="Q48" s="59">
        <f t="shared" si="4"/>
        <v>0</v>
      </c>
      <c r="R48" s="59">
        <v>1</v>
      </c>
      <c r="S48" s="59">
        <v>3136</v>
      </c>
    </row>
    <row r="49" spans="2:10" ht="27" thickBot="1">
      <c r="B49" s="58"/>
      <c r="C49" s="57" t="s">
        <v>431</v>
      </c>
      <c r="D49" s="56" t="s">
        <v>17</v>
      </c>
      <c r="E49" s="71" t="s">
        <v>17</v>
      </c>
      <c r="F49" s="55" t="s">
        <v>17</v>
      </c>
      <c r="G49" s="54">
        <f>SUM('М.Добронь'!N45:N48)</f>
        <v>3</v>
      </c>
      <c r="H49" s="53">
        <f>SUM('М.Добронь'!O45:O48)</f>
        <v>11652</v>
      </c>
      <c r="I49" s="52">
        <f>SUM('М.Добронь'!P45:P48)</f>
        <v>11652</v>
      </c>
      <c r="J49" s="51">
        <f>SUM('М.Добронь'!Q45:Q48)</f>
        <v>0</v>
      </c>
    </row>
    <row r="50" spans="2:10" ht="13.5" thickBot="1">
      <c r="B50" s="141" t="s">
        <v>260</v>
      </c>
      <c r="C50" s="142"/>
      <c r="D50" s="69"/>
      <c r="E50" s="70"/>
      <c r="F50" s="69"/>
      <c r="G50" s="69"/>
      <c r="H50" s="69"/>
      <c r="I50" s="69"/>
      <c r="J50" s="68"/>
    </row>
    <row r="51" spans="2:19" ht="52.5">
      <c r="B51" s="67">
        <v>28</v>
      </c>
      <c r="C51" s="65" t="s">
        <v>430</v>
      </c>
      <c r="D51" s="66" t="s">
        <v>13</v>
      </c>
      <c r="E51" s="65" t="s">
        <v>254</v>
      </c>
      <c r="F51" s="65" t="s">
        <v>429</v>
      </c>
      <c r="G51" s="59">
        <v>1</v>
      </c>
      <c r="H51" s="61">
        <v>1235</v>
      </c>
      <c r="I51" s="64">
        <v>617.5</v>
      </c>
      <c r="J51" s="63">
        <v>617.5</v>
      </c>
      <c r="K51" s="62">
        <v>1</v>
      </c>
      <c r="L51" s="61" t="e">
        <f>#REF!</f>
        <v>#REF!</v>
      </c>
      <c r="M51" s="59" t="e">
        <f>#REF!</f>
        <v>#REF!</v>
      </c>
      <c r="N51" s="60">
        <f aca="true" t="shared" si="5" ref="N51:Q56">G51</f>
        <v>1</v>
      </c>
      <c r="O51" s="59">
        <f t="shared" si="5"/>
        <v>1235</v>
      </c>
      <c r="P51" s="59">
        <f t="shared" si="5"/>
        <v>617.5</v>
      </c>
      <c r="Q51" s="59">
        <f t="shared" si="5"/>
        <v>617.5</v>
      </c>
      <c r="R51" s="59">
        <v>1</v>
      </c>
      <c r="S51" s="59">
        <v>1235</v>
      </c>
    </row>
    <row r="52" spans="2:19" ht="52.5">
      <c r="B52" s="67">
        <v>29</v>
      </c>
      <c r="C52" s="65" t="s">
        <v>252</v>
      </c>
      <c r="D52" s="66" t="s">
        <v>13</v>
      </c>
      <c r="E52" s="65" t="s">
        <v>251</v>
      </c>
      <c r="F52" s="65" t="s">
        <v>428</v>
      </c>
      <c r="G52" s="59">
        <v>1</v>
      </c>
      <c r="H52" s="61">
        <v>3367</v>
      </c>
      <c r="I52" s="64">
        <v>1683.5</v>
      </c>
      <c r="J52" s="63">
        <v>1683.5</v>
      </c>
      <c r="K52" s="62">
        <v>1</v>
      </c>
      <c r="L52" s="61" t="e">
        <f>#REF!</f>
        <v>#REF!</v>
      </c>
      <c r="M52" s="59" t="e">
        <f>#REF!</f>
        <v>#REF!</v>
      </c>
      <c r="N52" s="60">
        <f t="shared" si="5"/>
        <v>1</v>
      </c>
      <c r="O52" s="59">
        <f t="shared" si="5"/>
        <v>3367</v>
      </c>
      <c r="P52" s="59">
        <f t="shared" si="5"/>
        <v>1683.5</v>
      </c>
      <c r="Q52" s="59">
        <f t="shared" si="5"/>
        <v>1683.5</v>
      </c>
      <c r="R52" s="59">
        <v>1</v>
      </c>
      <c r="S52" s="59">
        <v>3367</v>
      </c>
    </row>
    <row r="53" spans="2:19" ht="26.25">
      <c r="B53" s="67">
        <v>30</v>
      </c>
      <c r="C53" s="65" t="s">
        <v>249</v>
      </c>
      <c r="D53" s="66" t="s">
        <v>13</v>
      </c>
      <c r="E53" s="65" t="s">
        <v>152</v>
      </c>
      <c r="F53" s="65" t="s">
        <v>248</v>
      </c>
      <c r="G53" s="59">
        <v>1</v>
      </c>
      <c r="H53" s="61">
        <v>2458</v>
      </c>
      <c r="I53" s="64">
        <v>1229</v>
      </c>
      <c r="J53" s="63">
        <v>1229</v>
      </c>
      <c r="K53" s="62">
        <v>1</v>
      </c>
      <c r="L53" s="61" t="e">
        <f>#REF!</f>
        <v>#REF!</v>
      </c>
      <c r="M53" s="59" t="e">
        <f>#REF!</f>
        <v>#REF!</v>
      </c>
      <c r="N53" s="60">
        <f t="shared" si="5"/>
        <v>1</v>
      </c>
      <c r="O53" s="59">
        <f t="shared" si="5"/>
        <v>2458</v>
      </c>
      <c r="P53" s="59">
        <f t="shared" si="5"/>
        <v>1229</v>
      </c>
      <c r="Q53" s="59">
        <f t="shared" si="5"/>
        <v>1229</v>
      </c>
      <c r="R53" s="59">
        <v>1</v>
      </c>
      <c r="S53" s="59">
        <v>2458</v>
      </c>
    </row>
    <row r="54" spans="2:19" ht="26.25">
      <c r="B54" s="67">
        <v>31</v>
      </c>
      <c r="C54" s="65" t="s">
        <v>427</v>
      </c>
      <c r="D54" s="66" t="s">
        <v>13</v>
      </c>
      <c r="E54" s="65" t="s">
        <v>426</v>
      </c>
      <c r="F54" s="65" t="s">
        <v>425</v>
      </c>
      <c r="G54" s="59">
        <v>1</v>
      </c>
      <c r="H54" s="61">
        <v>1955</v>
      </c>
      <c r="I54" s="64">
        <v>977.5</v>
      </c>
      <c r="J54" s="63">
        <v>977.5</v>
      </c>
      <c r="K54" s="62">
        <v>1</v>
      </c>
      <c r="L54" s="61" t="e">
        <f>#REF!</f>
        <v>#REF!</v>
      </c>
      <c r="M54" s="59" t="e">
        <f>#REF!</f>
        <v>#REF!</v>
      </c>
      <c r="N54" s="60">
        <f t="shared" si="5"/>
        <v>1</v>
      </c>
      <c r="O54" s="59">
        <f t="shared" si="5"/>
        <v>1955</v>
      </c>
      <c r="P54" s="59">
        <f t="shared" si="5"/>
        <v>977.5</v>
      </c>
      <c r="Q54" s="59">
        <f t="shared" si="5"/>
        <v>977.5</v>
      </c>
      <c r="R54" s="59">
        <v>1</v>
      </c>
      <c r="S54" s="59">
        <v>1955</v>
      </c>
    </row>
    <row r="55" spans="2:19" ht="39">
      <c r="B55" s="67">
        <v>32</v>
      </c>
      <c r="C55" s="65" t="s">
        <v>245</v>
      </c>
      <c r="D55" s="66" t="s">
        <v>13</v>
      </c>
      <c r="E55" s="65" t="s">
        <v>244</v>
      </c>
      <c r="F55" s="65" t="s">
        <v>424</v>
      </c>
      <c r="G55" s="59">
        <v>1</v>
      </c>
      <c r="H55" s="61">
        <v>665</v>
      </c>
      <c r="I55" s="64"/>
      <c r="J55" s="63">
        <v>665</v>
      </c>
      <c r="K55" s="62">
        <v>1</v>
      </c>
      <c r="L55" s="61" t="e">
        <f>#REF!</f>
        <v>#REF!</v>
      </c>
      <c r="M55" s="59" t="e">
        <f>#REF!</f>
        <v>#REF!</v>
      </c>
      <c r="N55" s="60">
        <f t="shared" si="5"/>
        <v>1</v>
      </c>
      <c r="O55" s="59">
        <f t="shared" si="5"/>
        <v>665</v>
      </c>
      <c r="P55" s="59">
        <f t="shared" si="5"/>
        <v>0</v>
      </c>
      <c r="Q55" s="59">
        <f t="shared" si="5"/>
        <v>665</v>
      </c>
      <c r="R55" s="59">
        <v>1</v>
      </c>
      <c r="S55" s="59">
        <v>665</v>
      </c>
    </row>
    <row r="56" spans="2:19" ht="53.25" thickBot="1">
      <c r="B56" s="67">
        <v>33</v>
      </c>
      <c r="C56" s="65" t="s">
        <v>238</v>
      </c>
      <c r="D56" s="66" t="s">
        <v>13</v>
      </c>
      <c r="E56" s="65" t="s">
        <v>152</v>
      </c>
      <c r="F56" s="65" t="s">
        <v>237</v>
      </c>
      <c r="G56" s="59">
        <v>2</v>
      </c>
      <c r="H56" s="61">
        <v>1099.96</v>
      </c>
      <c r="I56" s="64">
        <v>549.98</v>
      </c>
      <c r="J56" s="63">
        <v>549.98</v>
      </c>
      <c r="K56" s="62">
        <v>1</v>
      </c>
      <c r="L56" s="61" t="e">
        <f>#REF!</f>
        <v>#REF!</v>
      </c>
      <c r="M56" s="59" t="e">
        <f>#REF!</f>
        <v>#REF!</v>
      </c>
      <c r="N56" s="60">
        <f t="shared" si="5"/>
        <v>2</v>
      </c>
      <c r="O56" s="59">
        <f t="shared" si="5"/>
        <v>1099.96</v>
      </c>
      <c r="P56" s="59">
        <f t="shared" si="5"/>
        <v>549.98</v>
      </c>
      <c r="Q56" s="59">
        <f t="shared" si="5"/>
        <v>549.98</v>
      </c>
      <c r="R56" s="59">
        <v>2</v>
      </c>
      <c r="S56" s="59">
        <v>1099.96</v>
      </c>
    </row>
    <row r="57" spans="2:10" ht="27" thickBot="1">
      <c r="B57" s="58"/>
      <c r="C57" s="57" t="s">
        <v>423</v>
      </c>
      <c r="D57" s="56" t="s">
        <v>17</v>
      </c>
      <c r="E57" s="71" t="s">
        <v>17</v>
      </c>
      <c r="F57" s="55" t="s">
        <v>17</v>
      </c>
      <c r="G57" s="54">
        <f>SUM('М.Добронь'!N50:N56)</f>
        <v>7</v>
      </c>
      <c r="H57" s="53">
        <f>SUM('М.Добронь'!O50:O56)</f>
        <v>10779.96</v>
      </c>
      <c r="I57" s="52">
        <f>SUM('М.Добронь'!P50:P56)</f>
        <v>5057.48</v>
      </c>
      <c r="J57" s="51">
        <f>SUM('М.Добронь'!Q50:Q56)</f>
        <v>5722.48</v>
      </c>
    </row>
    <row r="58" spans="2:10" ht="13.5" thickBot="1">
      <c r="B58" s="141" t="s">
        <v>422</v>
      </c>
      <c r="C58" s="142"/>
      <c r="D58" s="69"/>
      <c r="E58" s="70"/>
      <c r="F58" s="69"/>
      <c r="G58" s="69"/>
      <c r="H58" s="69"/>
      <c r="I58" s="69"/>
      <c r="J58" s="68"/>
    </row>
    <row r="59" spans="2:19" ht="26.25">
      <c r="B59" s="67">
        <v>34</v>
      </c>
      <c r="C59" s="65" t="s">
        <v>235</v>
      </c>
      <c r="D59" s="66" t="s">
        <v>13</v>
      </c>
      <c r="E59" s="65" t="s">
        <v>32</v>
      </c>
      <c r="F59" s="65" t="s">
        <v>421</v>
      </c>
      <c r="G59" s="59">
        <v>1</v>
      </c>
      <c r="H59" s="61">
        <v>864.07</v>
      </c>
      <c r="I59" s="64">
        <v>432.04</v>
      </c>
      <c r="J59" s="63">
        <v>432.03000000000003</v>
      </c>
      <c r="K59" s="62">
        <v>1</v>
      </c>
      <c r="L59" s="61" t="e">
        <f>#REF!</f>
        <v>#REF!</v>
      </c>
      <c r="M59" s="59" t="e">
        <f>#REF!</f>
        <v>#REF!</v>
      </c>
      <c r="N59" s="60">
        <f aca="true" t="shared" si="6" ref="N59:N90">G59</f>
        <v>1</v>
      </c>
      <c r="O59" s="59">
        <f aca="true" t="shared" si="7" ref="O59:O90">H59</f>
        <v>864.07</v>
      </c>
      <c r="P59" s="59">
        <f aca="true" t="shared" si="8" ref="P59:P90">I59</f>
        <v>432.04</v>
      </c>
      <c r="Q59" s="59">
        <f aca="true" t="shared" si="9" ref="Q59:Q90">J59</f>
        <v>432.03000000000003</v>
      </c>
      <c r="R59" s="59">
        <v>1</v>
      </c>
      <c r="S59" s="59">
        <v>864.07</v>
      </c>
    </row>
    <row r="60" spans="2:19" ht="26.25">
      <c r="B60" s="67">
        <v>35</v>
      </c>
      <c r="C60" s="65" t="s">
        <v>420</v>
      </c>
      <c r="D60" s="66" t="s">
        <v>13</v>
      </c>
      <c r="E60" s="65" t="s">
        <v>32</v>
      </c>
      <c r="F60" s="65" t="s">
        <v>419</v>
      </c>
      <c r="G60" s="59">
        <v>1</v>
      </c>
      <c r="H60" s="61">
        <v>611.9100000000001</v>
      </c>
      <c r="I60" s="64">
        <v>305.96000000000004</v>
      </c>
      <c r="J60" s="63">
        <v>305.95</v>
      </c>
      <c r="K60" s="62">
        <v>1</v>
      </c>
      <c r="L60" s="61" t="e">
        <f>#REF!</f>
        <v>#REF!</v>
      </c>
      <c r="M60" s="59" t="e">
        <f>#REF!</f>
        <v>#REF!</v>
      </c>
      <c r="N60" s="60">
        <f t="shared" si="6"/>
        <v>1</v>
      </c>
      <c r="O60" s="59">
        <f t="shared" si="7"/>
        <v>611.9100000000001</v>
      </c>
      <c r="P60" s="59">
        <f t="shared" si="8"/>
        <v>305.96000000000004</v>
      </c>
      <c r="Q60" s="59">
        <f t="shared" si="9"/>
        <v>305.95</v>
      </c>
      <c r="R60" s="59">
        <v>1</v>
      </c>
      <c r="S60" s="59">
        <v>611.9100000000001</v>
      </c>
    </row>
    <row r="61" spans="2:19" ht="26.25">
      <c r="B61" s="67">
        <v>36</v>
      </c>
      <c r="C61" s="65" t="s">
        <v>229</v>
      </c>
      <c r="D61" s="66" t="s">
        <v>13</v>
      </c>
      <c r="E61" s="65" t="s">
        <v>32</v>
      </c>
      <c r="F61" s="65" t="s">
        <v>418</v>
      </c>
      <c r="G61" s="59">
        <v>1</v>
      </c>
      <c r="H61" s="61">
        <v>3798</v>
      </c>
      <c r="I61" s="64">
        <v>1899</v>
      </c>
      <c r="J61" s="63">
        <v>1899</v>
      </c>
      <c r="K61" s="62">
        <v>1</v>
      </c>
      <c r="L61" s="61" t="e">
        <f>#REF!</f>
        <v>#REF!</v>
      </c>
      <c r="M61" s="59" t="e">
        <f>#REF!</f>
        <v>#REF!</v>
      </c>
      <c r="N61" s="60">
        <f t="shared" si="6"/>
        <v>1</v>
      </c>
      <c r="O61" s="59">
        <f t="shared" si="7"/>
        <v>3798</v>
      </c>
      <c r="P61" s="59">
        <f t="shared" si="8"/>
        <v>1899</v>
      </c>
      <c r="Q61" s="59">
        <f t="shared" si="9"/>
        <v>1899</v>
      </c>
      <c r="R61" s="59">
        <v>1</v>
      </c>
      <c r="S61" s="59">
        <v>3798</v>
      </c>
    </row>
    <row r="62" spans="2:19" ht="26.25">
      <c r="B62" s="67">
        <v>37</v>
      </c>
      <c r="C62" s="65" t="s">
        <v>417</v>
      </c>
      <c r="D62" s="66" t="s">
        <v>13</v>
      </c>
      <c r="E62" s="65" t="s">
        <v>32</v>
      </c>
      <c r="F62" s="65" t="s">
        <v>416</v>
      </c>
      <c r="G62" s="59">
        <v>1</v>
      </c>
      <c r="H62" s="61">
        <v>738.5</v>
      </c>
      <c r="I62" s="64">
        <v>369.25</v>
      </c>
      <c r="J62" s="63">
        <v>369.25</v>
      </c>
      <c r="K62" s="62">
        <v>1</v>
      </c>
      <c r="L62" s="61" t="e">
        <f>#REF!</f>
        <v>#REF!</v>
      </c>
      <c r="M62" s="59" t="e">
        <f>#REF!</f>
        <v>#REF!</v>
      </c>
      <c r="N62" s="60">
        <f t="shared" si="6"/>
        <v>1</v>
      </c>
      <c r="O62" s="59">
        <f t="shared" si="7"/>
        <v>738.5</v>
      </c>
      <c r="P62" s="59">
        <f t="shared" si="8"/>
        <v>369.25</v>
      </c>
      <c r="Q62" s="59">
        <f t="shared" si="9"/>
        <v>369.25</v>
      </c>
      <c r="R62" s="59">
        <v>1</v>
      </c>
      <c r="S62" s="59">
        <v>738.5</v>
      </c>
    </row>
    <row r="63" spans="2:19" ht="26.25">
      <c r="B63" s="67">
        <v>38</v>
      </c>
      <c r="C63" s="65" t="s">
        <v>225</v>
      </c>
      <c r="D63" s="66" t="s">
        <v>13</v>
      </c>
      <c r="E63" s="65" t="s">
        <v>32</v>
      </c>
      <c r="F63" s="65" t="s">
        <v>415</v>
      </c>
      <c r="G63" s="59">
        <v>1</v>
      </c>
      <c r="H63" s="61">
        <v>3164.9900000000002</v>
      </c>
      <c r="I63" s="64">
        <v>1582.5</v>
      </c>
      <c r="J63" s="63">
        <v>1582.49</v>
      </c>
      <c r="K63" s="62">
        <v>1</v>
      </c>
      <c r="L63" s="61" t="e">
        <f>#REF!</f>
        <v>#REF!</v>
      </c>
      <c r="M63" s="59" t="e">
        <f>#REF!</f>
        <v>#REF!</v>
      </c>
      <c r="N63" s="60">
        <f t="shared" si="6"/>
        <v>1</v>
      </c>
      <c r="O63" s="59">
        <f t="shared" si="7"/>
        <v>3164.9900000000002</v>
      </c>
      <c r="P63" s="59">
        <f t="shared" si="8"/>
        <v>1582.5</v>
      </c>
      <c r="Q63" s="59">
        <f t="shared" si="9"/>
        <v>1582.49</v>
      </c>
      <c r="R63" s="59">
        <v>1</v>
      </c>
      <c r="S63" s="59">
        <v>3164.9900000000002</v>
      </c>
    </row>
    <row r="64" spans="2:19" ht="39">
      <c r="B64" s="67">
        <v>39</v>
      </c>
      <c r="C64" s="65" t="s">
        <v>220</v>
      </c>
      <c r="D64" s="66" t="s">
        <v>13</v>
      </c>
      <c r="E64" s="65" t="s">
        <v>214</v>
      </c>
      <c r="F64" s="65" t="s">
        <v>414</v>
      </c>
      <c r="G64" s="59">
        <v>1</v>
      </c>
      <c r="H64" s="61">
        <v>880</v>
      </c>
      <c r="I64" s="64">
        <v>440</v>
      </c>
      <c r="J64" s="63">
        <v>440</v>
      </c>
      <c r="K64" s="62">
        <v>1</v>
      </c>
      <c r="L64" s="61" t="e">
        <f>#REF!</f>
        <v>#REF!</v>
      </c>
      <c r="M64" s="59" t="e">
        <f>#REF!</f>
        <v>#REF!</v>
      </c>
      <c r="N64" s="60">
        <f t="shared" si="6"/>
        <v>1</v>
      </c>
      <c r="O64" s="59">
        <f t="shared" si="7"/>
        <v>880</v>
      </c>
      <c r="P64" s="59">
        <f t="shared" si="8"/>
        <v>440</v>
      </c>
      <c r="Q64" s="59">
        <f t="shared" si="9"/>
        <v>440</v>
      </c>
      <c r="R64" s="59">
        <v>1</v>
      </c>
      <c r="S64" s="59">
        <v>880</v>
      </c>
    </row>
    <row r="65" spans="2:19" ht="39">
      <c r="B65" s="67">
        <v>40</v>
      </c>
      <c r="C65" s="65" t="s">
        <v>215</v>
      </c>
      <c r="D65" s="66" t="s">
        <v>13</v>
      </c>
      <c r="E65" s="65" t="s">
        <v>214</v>
      </c>
      <c r="F65" s="65" t="s">
        <v>413</v>
      </c>
      <c r="G65" s="59">
        <v>1</v>
      </c>
      <c r="H65" s="61">
        <v>770</v>
      </c>
      <c r="I65" s="64">
        <v>385</v>
      </c>
      <c r="J65" s="63">
        <v>385</v>
      </c>
      <c r="K65" s="62">
        <v>1</v>
      </c>
      <c r="L65" s="61" t="e">
        <f>#REF!</f>
        <v>#REF!</v>
      </c>
      <c r="M65" s="59" t="e">
        <f>#REF!</f>
        <v>#REF!</v>
      </c>
      <c r="N65" s="60">
        <f t="shared" si="6"/>
        <v>1</v>
      </c>
      <c r="O65" s="59">
        <f t="shared" si="7"/>
        <v>770</v>
      </c>
      <c r="P65" s="59">
        <f t="shared" si="8"/>
        <v>385</v>
      </c>
      <c r="Q65" s="59">
        <f t="shared" si="9"/>
        <v>385</v>
      </c>
      <c r="R65" s="59">
        <v>1</v>
      </c>
      <c r="S65" s="59">
        <v>770</v>
      </c>
    </row>
    <row r="66" spans="2:19" ht="26.25">
      <c r="B66" s="67">
        <v>41</v>
      </c>
      <c r="C66" s="65" t="s">
        <v>212</v>
      </c>
      <c r="D66" s="66" t="s">
        <v>13</v>
      </c>
      <c r="E66" s="65" t="s">
        <v>207</v>
      </c>
      <c r="F66" s="65" t="s">
        <v>412</v>
      </c>
      <c r="G66" s="59">
        <v>1</v>
      </c>
      <c r="H66" s="61">
        <v>395</v>
      </c>
      <c r="I66" s="64">
        <v>198</v>
      </c>
      <c r="J66" s="63">
        <v>197</v>
      </c>
      <c r="K66" s="62">
        <v>1</v>
      </c>
      <c r="L66" s="61" t="e">
        <f>#REF!</f>
        <v>#REF!</v>
      </c>
      <c r="M66" s="59" t="e">
        <f>#REF!</f>
        <v>#REF!</v>
      </c>
      <c r="N66" s="60">
        <f t="shared" si="6"/>
        <v>1</v>
      </c>
      <c r="O66" s="59">
        <f t="shared" si="7"/>
        <v>395</v>
      </c>
      <c r="P66" s="59">
        <f t="shared" si="8"/>
        <v>198</v>
      </c>
      <c r="Q66" s="59">
        <f t="shared" si="9"/>
        <v>197</v>
      </c>
      <c r="R66" s="59">
        <v>1</v>
      </c>
      <c r="S66" s="59">
        <v>395</v>
      </c>
    </row>
    <row r="67" spans="2:19" ht="39">
      <c r="B67" s="67">
        <v>42</v>
      </c>
      <c r="C67" s="65" t="s">
        <v>205</v>
      </c>
      <c r="D67" s="66" t="s">
        <v>13</v>
      </c>
      <c r="E67" s="65" t="s">
        <v>204</v>
      </c>
      <c r="F67" s="65" t="s">
        <v>411</v>
      </c>
      <c r="G67" s="59">
        <v>1</v>
      </c>
      <c r="H67" s="61">
        <v>1700</v>
      </c>
      <c r="I67" s="64">
        <v>850</v>
      </c>
      <c r="J67" s="63">
        <v>850</v>
      </c>
      <c r="K67" s="62">
        <v>1</v>
      </c>
      <c r="L67" s="61" t="e">
        <f>#REF!</f>
        <v>#REF!</v>
      </c>
      <c r="M67" s="59" t="e">
        <f>#REF!</f>
        <v>#REF!</v>
      </c>
      <c r="N67" s="60">
        <f t="shared" si="6"/>
        <v>1</v>
      </c>
      <c r="O67" s="59">
        <f t="shared" si="7"/>
        <v>1700</v>
      </c>
      <c r="P67" s="59">
        <f t="shared" si="8"/>
        <v>850</v>
      </c>
      <c r="Q67" s="59">
        <f t="shared" si="9"/>
        <v>850</v>
      </c>
      <c r="R67" s="59">
        <v>1</v>
      </c>
      <c r="S67" s="59">
        <v>1700</v>
      </c>
    </row>
    <row r="68" spans="2:19" ht="26.25">
      <c r="B68" s="67">
        <v>43</v>
      </c>
      <c r="C68" s="65" t="s">
        <v>198</v>
      </c>
      <c r="D68" s="66" t="s">
        <v>13</v>
      </c>
      <c r="E68" s="65" t="s">
        <v>191</v>
      </c>
      <c r="F68" s="65" t="s">
        <v>410</v>
      </c>
      <c r="G68" s="59">
        <v>1</v>
      </c>
      <c r="H68" s="61">
        <v>690</v>
      </c>
      <c r="I68" s="64">
        <v>345</v>
      </c>
      <c r="J68" s="63">
        <v>345</v>
      </c>
      <c r="K68" s="62">
        <v>1</v>
      </c>
      <c r="L68" s="61" t="e">
        <f>#REF!</f>
        <v>#REF!</v>
      </c>
      <c r="M68" s="59" t="e">
        <f>#REF!</f>
        <v>#REF!</v>
      </c>
      <c r="N68" s="60">
        <f t="shared" si="6"/>
        <v>1</v>
      </c>
      <c r="O68" s="59">
        <f t="shared" si="7"/>
        <v>690</v>
      </c>
      <c r="P68" s="59">
        <f t="shared" si="8"/>
        <v>345</v>
      </c>
      <c r="Q68" s="59">
        <f t="shared" si="9"/>
        <v>345</v>
      </c>
      <c r="R68" s="59">
        <v>1</v>
      </c>
      <c r="S68" s="59">
        <v>690</v>
      </c>
    </row>
    <row r="69" spans="2:19" ht="26.25">
      <c r="B69" s="67">
        <v>44</v>
      </c>
      <c r="C69" s="65" t="s">
        <v>198</v>
      </c>
      <c r="D69" s="66" t="s">
        <v>13</v>
      </c>
      <c r="E69" s="65" t="s">
        <v>191</v>
      </c>
      <c r="F69" s="65" t="s">
        <v>409</v>
      </c>
      <c r="G69" s="59">
        <v>1</v>
      </c>
      <c r="H69" s="61">
        <v>690</v>
      </c>
      <c r="I69" s="64">
        <v>345</v>
      </c>
      <c r="J69" s="63">
        <v>345</v>
      </c>
      <c r="K69" s="62">
        <v>1</v>
      </c>
      <c r="L69" s="61" t="e">
        <f>#REF!</f>
        <v>#REF!</v>
      </c>
      <c r="M69" s="59" t="e">
        <f>#REF!</f>
        <v>#REF!</v>
      </c>
      <c r="N69" s="60">
        <f t="shared" si="6"/>
        <v>1</v>
      </c>
      <c r="O69" s="59">
        <f t="shared" si="7"/>
        <v>690</v>
      </c>
      <c r="P69" s="59">
        <f t="shared" si="8"/>
        <v>345</v>
      </c>
      <c r="Q69" s="59">
        <f t="shared" si="9"/>
        <v>345</v>
      </c>
      <c r="R69" s="59">
        <v>1</v>
      </c>
      <c r="S69" s="59">
        <v>690</v>
      </c>
    </row>
    <row r="70" spans="2:19" ht="26.25">
      <c r="B70" s="67">
        <v>45</v>
      </c>
      <c r="C70" s="65" t="s">
        <v>192</v>
      </c>
      <c r="D70" s="66" t="s">
        <v>13</v>
      </c>
      <c r="E70" s="65" t="s">
        <v>191</v>
      </c>
      <c r="F70" s="65" t="s">
        <v>408</v>
      </c>
      <c r="G70" s="59">
        <v>1</v>
      </c>
      <c r="H70" s="61">
        <v>679</v>
      </c>
      <c r="I70" s="64">
        <v>340</v>
      </c>
      <c r="J70" s="63">
        <v>339</v>
      </c>
      <c r="K70" s="62">
        <v>1</v>
      </c>
      <c r="L70" s="61" t="e">
        <f>#REF!</f>
        <v>#REF!</v>
      </c>
      <c r="M70" s="59" t="e">
        <f>#REF!</f>
        <v>#REF!</v>
      </c>
      <c r="N70" s="60">
        <f t="shared" si="6"/>
        <v>1</v>
      </c>
      <c r="O70" s="59">
        <f t="shared" si="7"/>
        <v>679</v>
      </c>
      <c r="P70" s="59">
        <f t="shared" si="8"/>
        <v>340</v>
      </c>
      <c r="Q70" s="59">
        <f t="shared" si="9"/>
        <v>339</v>
      </c>
      <c r="R70" s="59">
        <v>1</v>
      </c>
      <c r="S70" s="59">
        <v>679</v>
      </c>
    </row>
    <row r="71" spans="2:19" ht="26.25">
      <c r="B71" s="67">
        <v>46</v>
      </c>
      <c r="C71" s="65" t="s">
        <v>192</v>
      </c>
      <c r="D71" s="66" t="s">
        <v>13</v>
      </c>
      <c r="E71" s="65" t="s">
        <v>191</v>
      </c>
      <c r="F71" s="65" t="s">
        <v>407</v>
      </c>
      <c r="G71" s="59">
        <v>1</v>
      </c>
      <c r="H71" s="61">
        <v>679</v>
      </c>
      <c r="I71" s="64">
        <v>340</v>
      </c>
      <c r="J71" s="63">
        <v>339</v>
      </c>
      <c r="K71" s="62">
        <v>1</v>
      </c>
      <c r="L71" s="61" t="e">
        <f>#REF!</f>
        <v>#REF!</v>
      </c>
      <c r="M71" s="59" t="e">
        <f>#REF!</f>
        <v>#REF!</v>
      </c>
      <c r="N71" s="60">
        <f t="shared" si="6"/>
        <v>1</v>
      </c>
      <c r="O71" s="59">
        <f t="shared" si="7"/>
        <v>679</v>
      </c>
      <c r="P71" s="59">
        <f t="shared" si="8"/>
        <v>340</v>
      </c>
      <c r="Q71" s="59">
        <f t="shared" si="9"/>
        <v>339</v>
      </c>
      <c r="R71" s="59">
        <v>1</v>
      </c>
      <c r="S71" s="59">
        <v>679</v>
      </c>
    </row>
    <row r="72" spans="2:19" ht="39">
      <c r="B72" s="67">
        <v>47</v>
      </c>
      <c r="C72" s="65" t="s">
        <v>189</v>
      </c>
      <c r="D72" s="66" t="s">
        <v>13</v>
      </c>
      <c r="E72" s="65" t="s">
        <v>188</v>
      </c>
      <c r="F72" s="65" t="s">
        <v>406</v>
      </c>
      <c r="G72" s="59">
        <v>1</v>
      </c>
      <c r="H72" s="61">
        <v>394</v>
      </c>
      <c r="I72" s="64">
        <v>197</v>
      </c>
      <c r="J72" s="63">
        <v>197</v>
      </c>
      <c r="K72" s="62">
        <v>1</v>
      </c>
      <c r="L72" s="61" t="e">
        <f>#REF!</f>
        <v>#REF!</v>
      </c>
      <c r="M72" s="59" t="e">
        <f>#REF!</f>
        <v>#REF!</v>
      </c>
      <c r="N72" s="60">
        <f t="shared" si="6"/>
        <v>1</v>
      </c>
      <c r="O72" s="59">
        <f t="shared" si="7"/>
        <v>394</v>
      </c>
      <c r="P72" s="59">
        <f t="shared" si="8"/>
        <v>197</v>
      </c>
      <c r="Q72" s="59">
        <f t="shared" si="9"/>
        <v>197</v>
      </c>
      <c r="R72" s="59">
        <v>1</v>
      </c>
      <c r="S72" s="59">
        <v>394</v>
      </c>
    </row>
    <row r="73" spans="2:19" ht="26.25">
      <c r="B73" s="67">
        <v>48</v>
      </c>
      <c r="C73" s="65" t="s">
        <v>183</v>
      </c>
      <c r="D73" s="66" t="s">
        <v>13</v>
      </c>
      <c r="E73" s="65" t="s">
        <v>182</v>
      </c>
      <c r="F73" s="65" t="s">
        <v>405</v>
      </c>
      <c r="G73" s="59">
        <v>1</v>
      </c>
      <c r="H73" s="61">
        <v>384</v>
      </c>
      <c r="I73" s="64">
        <v>192</v>
      </c>
      <c r="J73" s="63">
        <v>192</v>
      </c>
      <c r="K73" s="62">
        <v>1</v>
      </c>
      <c r="L73" s="61" t="e">
        <f>#REF!</f>
        <v>#REF!</v>
      </c>
      <c r="M73" s="59" t="e">
        <f>#REF!</f>
        <v>#REF!</v>
      </c>
      <c r="N73" s="60">
        <f t="shared" si="6"/>
        <v>1</v>
      </c>
      <c r="O73" s="59">
        <f t="shared" si="7"/>
        <v>384</v>
      </c>
      <c r="P73" s="59">
        <f t="shared" si="8"/>
        <v>192</v>
      </c>
      <c r="Q73" s="59">
        <f t="shared" si="9"/>
        <v>192</v>
      </c>
      <c r="R73" s="59">
        <v>1</v>
      </c>
      <c r="S73" s="59">
        <v>384</v>
      </c>
    </row>
    <row r="74" spans="2:19" ht="26.25">
      <c r="B74" s="67">
        <v>49</v>
      </c>
      <c r="C74" s="65" t="s">
        <v>404</v>
      </c>
      <c r="D74" s="66" t="s">
        <v>13</v>
      </c>
      <c r="E74" s="65" t="s">
        <v>35</v>
      </c>
      <c r="F74" s="65" t="s">
        <v>403</v>
      </c>
      <c r="G74" s="59">
        <v>10</v>
      </c>
      <c r="H74" s="61">
        <v>70</v>
      </c>
      <c r="I74" s="64">
        <v>40</v>
      </c>
      <c r="J74" s="63">
        <v>30</v>
      </c>
      <c r="K74" s="62">
        <v>1</v>
      </c>
      <c r="L74" s="61" t="e">
        <f>#REF!</f>
        <v>#REF!</v>
      </c>
      <c r="M74" s="59" t="e">
        <f>#REF!</f>
        <v>#REF!</v>
      </c>
      <c r="N74" s="60">
        <f t="shared" si="6"/>
        <v>10</v>
      </c>
      <c r="O74" s="59">
        <f t="shared" si="7"/>
        <v>70</v>
      </c>
      <c r="P74" s="59">
        <f t="shared" si="8"/>
        <v>40</v>
      </c>
      <c r="Q74" s="59">
        <f t="shared" si="9"/>
        <v>30</v>
      </c>
      <c r="R74" s="59">
        <v>10</v>
      </c>
      <c r="S74" s="59">
        <v>70</v>
      </c>
    </row>
    <row r="75" spans="2:19" ht="26.25">
      <c r="B75" s="67">
        <v>50</v>
      </c>
      <c r="C75" s="65" t="s">
        <v>402</v>
      </c>
      <c r="D75" s="66" t="s">
        <v>13</v>
      </c>
      <c r="E75" s="65" t="s">
        <v>35</v>
      </c>
      <c r="F75" s="65" t="s">
        <v>401</v>
      </c>
      <c r="G75" s="59">
        <v>2</v>
      </c>
      <c r="H75" s="61">
        <v>180</v>
      </c>
      <c r="I75" s="64">
        <v>90</v>
      </c>
      <c r="J75" s="63">
        <v>90</v>
      </c>
      <c r="K75" s="62">
        <v>1</v>
      </c>
      <c r="L75" s="61" t="e">
        <f>#REF!</f>
        <v>#REF!</v>
      </c>
      <c r="M75" s="59" t="e">
        <f>#REF!</f>
        <v>#REF!</v>
      </c>
      <c r="N75" s="60">
        <f t="shared" si="6"/>
        <v>2</v>
      </c>
      <c r="O75" s="59">
        <f t="shared" si="7"/>
        <v>180</v>
      </c>
      <c r="P75" s="59">
        <f t="shared" si="8"/>
        <v>90</v>
      </c>
      <c r="Q75" s="59">
        <f t="shared" si="9"/>
        <v>90</v>
      </c>
      <c r="R75" s="59">
        <v>2</v>
      </c>
      <c r="S75" s="59">
        <v>180</v>
      </c>
    </row>
    <row r="76" spans="2:19" ht="26.25">
      <c r="B76" s="67">
        <v>51</v>
      </c>
      <c r="C76" s="65" t="s">
        <v>400</v>
      </c>
      <c r="D76" s="66" t="s">
        <v>13</v>
      </c>
      <c r="E76" s="65" t="s">
        <v>35</v>
      </c>
      <c r="F76" s="65" t="s">
        <v>399</v>
      </c>
      <c r="G76" s="59">
        <v>1</v>
      </c>
      <c r="H76" s="61">
        <v>80</v>
      </c>
      <c r="I76" s="64">
        <v>40</v>
      </c>
      <c r="J76" s="63">
        <v>40</v>
      </c>
      <c r="K76" s="62">
        <v>1</v>
      </c>
      <c r="L76" s="61" t="e">
        <f>#REF!</f>
        <v>#REF!</v>
      </c>
      <c r="M76" s="59" t="e">
        <f>#REF!</f>
        <v>#REF!</v>
      </c>
      <c r="N76" s="60">
        <f t="shared" si="6"/>
        <v>1</v>
      </c>
      <c r="O76" s="59">
        <f t="shared" si="7"/>
        <v>80</v>
      </c>
      <c r="P76" s="59">
        <f t="shared" si="8"/>
        <v>40</v>
      </c>
      <c r="Q76" s="59">
        <f t="shared" si="9"/>
        <v>40</v>
      </c>
      <c r="R76" s="59">
        <v>1</v>
      </c>
      <c r="S76" s="59">
        <v>80</v>
      </c>
    </row>
    <row r="77" spans="2:19" ht="26.25">
      <c r="B77" s="67">
        <v>52</v>
      </c>
      <c r="C77" s="65" t="s">
        <v>398</v>
      </c>
      <c r="D77" s="66" t="s">
        <v>13</v>
      </c>
      <c r="E77" s="65" t="s">
        <v>35</v>
      </c>
      <c r="F77" s="65" t="s">
        <v>397</v>
      </c>
      <c r="G77" s="59">
        <v>1</v>
      </c>
      <c r="H77" s="61">
        <v>78</v>
      </c>
      <c r="I77" s="64">
        <v>39</v>
      </c>
      <c r="J77" s="63">
        <v>39</v>
      </c>
      <c r="K77" s="62">
        <v>1</v>
      </c>
      <c r="L77" s="61" t="e">
        <f>#REF!</f>
        <v>#REF!</v>
      </c>
      <c r="M77" s="59" t="e">
        <f>#REF!</f>
        <v>#REF!</v>
      </c>
      <c r="N77" s="60">
        <f t="shared" si="6"/>
        <v>1</v>
      </c>
      <c r="O77" s="59">
        <f t="shared" si="7"/>
        <v>78</v>
      </c>
      <c r="P77" s="59">
        <f t="shared" si="8"/>
        <v>39</v>
      </c>
      <c r="Q77" s="59">
        <f t="shared" si="9"/>
        <v>39</v>
      </c>
      <c r="R77" s="59">
        <v>1</v>
      </c>
      <c r="S77" s="59">
        <v>78</v>
      </c>
    </row>
    <row r="78" spans="2:19" ht="26.25">
      <c r="B78" s="67">
        <v>53</v>
      </c>
      <c r="C78" s="65" t="s">
        <v>396</v>
      </c>
      <c r="D78" s="66" t="s">
        <v>13</v>
      </c>
      <c r="E78" s="65" t="s">
        <v>35</v>
      </c>
      <c r="F78" s="65" t="s">
        <v>395</v>
      </c>
      <c r="G78" s="59">
        <v>3</v>
      </c>
      <c r="H78" s="61">
        <v>85</v>
      </c>
      <c r="I78" s="64">
        <v>42</v>
      </c>
      <c r="J78" s="63">
        <v>43</v>
      </c>
      <c r="K78" s="62">
        <v>1</v>
      </c>
      <c r="L78" s="61" t="e">
        <f>#REF!</f>
        <v>#REF!</v>
      </c>
      <c r="M78" s="59" t="e">
        <f>#REF!</f>
        <v>#REF!</v>
      </c>
      <c r="N78" s="60">
        <f t="shared" si="6"/>
        <v>3</v>
      </c>
      <c r="O78" s="59">
        <f t="shared" si="7"/>
        <v>85</v>
      </c>
      <c r="P78" s="59">
        <f t="shared" si="8"/>
        <v>42</v>
      </c>
      <c r="Q78" s="59">
        <f t="shared" si="9"/>
        <v>43</v>
      </c>
      <c r="R78" s="59">
        <v>3</v>
      </c>
      <c r="S78" s="59">
        <v>85</v>
      </c>
    </row>
    <row r="79" spans="2:19" ht="26.25">
      <c r="B79" s="67">
        <v>54</v>
      </c>
      <c r="C79" s="65" t="s">
        <v>394</v>
      </c>
      <c r="D79" s="66" t="s">
        <v>13</v>
      </c>
      <c r="E79" s="65" t="s">
        <v>35</v>
      </c>
      <c r="F79" s="65" t="s">
        <v>393</v>
      </c>
      <c r="G79" s="59">
        <v>7</v>
      </c>
      <c r="H79" s="61">
        <v>376</v>
      </c>
      <c r="I79" s="64">
        <v>189</v>
      </c>
      <c r="J79" s="63">
        <v>187</v>
      </c>
      <c r="K79" s="62">
        <v>1</v>
      </c>
      <c r="L79" s="61" t="e">
        <f>#REF!</f>
        <v>#REF!</v>
      </c>
      <c r="M79" s="59" t="e">
        <f>#REF!</f>
        <v>#REF!</v>
      </c>
      <c r="N79" s="60">
        <f t="shared" si="6"/>
        <v>7</v>
      </c>
      <c r="O79" s="59">
        <f t="shared" si="7"/>
        <v>376</v>
      </c>
      <c r="P79" s="59">
        <f t="shared" si="8"/>
        <v>189</v>
      </c>
      <c r="Q79" s="59">
        <f t="shared" si="9"/>
        <v>187</v>
      </c>
      <c r="R79" s="59">
        <v>7</v>
      </c>
      <c r="S79" s="59">
        <v>376</v>
      </c>
    </row>
    <row r="80" spans="2:19" ht="26.25">
      <c r="B80" s="67">
        <v>55</v>
      </c>
      <c r="C80" s="65" t="s">
        <v>392</v>
      </c>
      <c r="D80" s="66" t="s">
        <v>13</v>
      </c>
      <c r="E80" s="65" t="s">
        <v>35</v>
      </c>
      <c r="F80" s="65" t="s">
        <v>391</v>
      </c>
      <c r="G80" s="59">
        <v>18</v>
      </c>
      <c r="H80" s="61">
        <v>276</v>
      </c>
      <c r="I80" s="64">
        <v>144</v>
      </c>
      <c r="J80" s="63">
        <v>132</v>
      </c>
      <c r="K80" s="62">
        <v>1</v>
      </c>
      <c r="L80" s="61" t="e">
        <f>#REF!</f>
        <v>#REF!</v>
      </c>
      <c r="M80" s="59" t="e">
        <f>#REF!</f>
        <v>#REF!</v>
      </c>
      <c r="N80" s="60">
        <f t="shared" si="6"/>
        <v>18</v>
      </c>
      <c r="O80" s="59">
        <f t="shared" si="7"/>
        <v>276</v>
      </c>
      <c r="P80" s="59">
        <f t="shared" si="8"/>
        <v>144</v>
      </c>
      <c r="Q80" s="59">
        <f t="shared" si="9"/>
        <v>132</v>
      </c>
      <c r="R80" s="59">
        <v>18</v>
      </c>
      <c r="S80" s="59">
        <v>276</v>
      </c>
    </row>
    <row r="81" spans="2:19" ht="26.25">
      <c r="B81" s="67">
        <v>56</v>
      </c>
      <c r="C81" s="65" t="s">
        <v>390</v>
      </c>
      <c r="D81" s="66" t="s">
        <v>13</v>
      </c>
      <c r="E81" s="65" t="s">
        <v>35</v>
      </c>
      <c r="F81" s="65" t="s">
        <v>389</v>
      </c>
      <c r="G81" s="59">
        <v>6</v>
      </c>
      <c r="H81" s="61">
        <v>240</v>
      </c>
      <c r="I81" s="64">
        <v>120</v>
      </c>
      <c r="J81" s="63">
        <v>120</v>
      </c>
      <c r="K81" s="62">
        <v>1</v>
      </c>
      <c r="L81" s="61" t="e">
        <f>#REF!</f>
        <v>#REF!</v>
      </c>
      <c r="M81" s="59" t="e">
        <f>#REF!</f>
        <v>#REF!</v>
      </c>
      <c r="N81" s="60">
        <f t="shared" si="6"/>
        <v>6</v>
      </c>
      <c r="O81" s="59">
        <f t="shared" si="7"/>
        <v>240</v>
      </c>
      <c r="P81" s="59">
        <f t="shared" si="8"/>
        <v>120</v>
      </c>
      <c r="Q81" s="59">
        <f t="shared" si="9"/>
        <v>120</v>
      </c>
      <c r="R81" s="59">
        <v>6</v>
      </c>
      <c r="S81" s="59">
        <v>240</v>
      </c>
    </row>
    <row r="82" spans="2:19" ht="26.25">
      <c r="B82" s="67">
        <v>57</v>
      </c>
      <c r="C82" s="65" t="s">
        <v>388</v>
      </c>
      <c r="D82" s="66" t="s">
        <v>13</v>
      </c>
      <c r="E82" s="65" t="s">
        <v>35</v>
      </c>
      <c r="F82" s="65" t="s">
        <v>387</v>
      </c>
      <c r="G82" s="59">
        <v>3</v>
      </c>
      <c r="H82" s="61">
        <v>1260</v>
      </c>
      <c r="I82" s="64">
        <v>630</v>
      </c>
      <c r="J82" s="63">
        <v>630</v>
      </c>
      <c r="K82" s="62">
        <v>1</v>
      </c>
      <c r="L82" s="61" t="e">
        <f>#REF!</f>
        <v>#REF!</v>
      </c>
      <c r="M82" s="59" t="e">
        <f>#REF!</f>
        <v>#REF!</v>
      </c>
      <c r="N82" s="60">
        <f t="shared" si="6"/>
        <v>3</v>
      </c>
      <c r="O82" s="59">
        <f t="shared" si="7"/>
        <v>1260</v>
      </c>
      <c r="P82" s="59">
        <f t="shared" si="8"/>
        <v>630</v>
      </c>
      <c r="Q82" s="59">
        <f t="shared" si="9"/>
        <v>630</v>
      </c>
      <c r="R82" s="59">
        <v>3</v>
      </c>
      <c r="S82" s="59">
        <v>1260</v>
      </c>
    </row>
    <row r="83" spans="2:19" ht="26.25">
      <c r="B83" s="67">
        <v>58</v>
      </c>
      <c r="C83" s="65" t="s">
        <v>386</v>
      </c>
      <c r="D83" s="66" t="s">
        <v>13</v>
      </c>
      <c r="E83" s="65" t="s">
        <v>35</v>
      </c>
      <c r="F83" s="65" t="s">
        <v>385</v>
      </c>
      <c r="G83" s="59">
        <v>9</v>
      </c>
      <c r="H83" s="61">
        <v>1012</v>
      </c>
      <c r="I83" s="64">
        <v>504</v>
      </c>
      <c r="J83" s="63">
        <v>508</v>
      </c>
      <c r="K83" s="62">
        <v>1</v>
      </c>
      <c r="L83" s="61" t="e">
        <f>#REF!</f>
        <v>#REF!</v>
      </c>
      <c r="M83" s="59" t="e">
        <f>#REF!</f>
        <v>#REF!</v>
      </c>
      <c r="N83" s="60">
        <f t="shared" si="6"/>
        <v>9</v>
      </c>
      <c r="O83" s="59">
        <f t="shared" si="7"/>
        <v>1012</v>
      </c>
      <c r="P83" s="59">
        <f t="shared" si="8"/>
        <v>504</v>
      </c>
      <c r="Q83" s="59">
        <f t="shared" si="9"/>
        <v>508</v>
      </c>
      <c r="R83" s="59">
        <v>9</v>
      </c>
      <c r="S83" s="59">
        <v>1012</v>
      </c>
    </row>
    <row r="84" spans="2:19" ht="26.25">
      <c r="B84" s="67">
        <v>59</v>
      </c>
      <c r="C84" s="65" t="s">
        <v>384</v>
      </c>
      <c r="D84" s="66" t="s">
        <v>13</v>
      </c>
      <c r="E84" s="65" t="s">
        <v>35</v>
      </c>
      <c r="F84" s="65" t="s">
        <v>383</v>
      </c>
      <c r="G84" s="59">
        <v>1</v>
      </c>
      <c r="H84" s="61">
        <v>250</v>
      </c>
      <c r="I84" s="64">
        <v>125</v>
      </c>
      <c r="J84" s="63">
        <v>125</v>
      </c>
      <c r="K84" s="62">
        <v>1</v>
      </c>
      <c r="L84" s="61" t="e">
        <f>#REF!</f>
        <v>#REF!</v>
      </c>
      <c r="M84" s="59" t="e">
        <f>#REF!</f>
        <v>#REF!</v>
      </c>
      <c r="N84" s="60">
        <f t="shared" si="6"/>
        <v>1</v>
      </c>
      <c r="O84" s="59">
        <f t="shared" si="7"/>
        <v>250</v>
      </c>
      <c r="P84" s="59">
        <f t="shared" si="8"/>
        <v>125</v>
      </c>
      <c r="Q84" s="59">
        <f t="shared" si="9"/>
        <v>125</v>
      </c>
      <c r="R84" s="59">
        <v>1</v>
      </c>
      <c r="S84" s="59">
        <v>250</v>
      </c>
    </row>
    <row r="85" spans="2:19" ht="26.25">
      <c r="B85" s="67">
        <v>60</v>
      </c>
      <c r="C85" s="65" t="s">
        <v>382</v>
      </c>
      <c r="D85" s="66" t="s">
        <v>13</v>
      </c>
      <c r="E85" s="65" t="s">
        <v>35</v>
      </c>
      <c r="F85" s="65" t="s">
        <v>381</v>
      </c>
      <c r="G85" s="59">
        <v>11</v>
      </c>
      <c r="H85" s="61">
        <v>242</v>
      </c>
      <c r="I85" s="64">
        <v>121</v>
      </c>
      <c r="J85" s="63">
        <v>121</v>
      </c>
      <c r="K85" s="62">
        <v>1</v>
      </c>
      <c r="L85" s="61" t="e">
        <f>#REF!</f>
        <v>#REF!</v>
      </c>
      <c r="M85" s="59" t="e">
        <f>#REF!</f>
        <v>#REF!</v>
      </c>
      <c r="N85" s="60">
        <f t="shared" si="6"/>
        <v>11</v>
      </c>
      <c r="O85" s="59">
        <f t="shared" si="7"/>
        <v>242</v>
      </c>
      <c r="P85" s="59">
        <f t="shared" si="8"/>
        <v>121</v>
      </c>
      <c r="Q85" s="59">
        <f t="shared" si="9"/>
        <v>121</v>
      </c>
      <c r="R85" s="59">
        <v>11</v>
      </c>
      <c r="S85" s="59">
        <v>242</v>
      </c>
    </row>
    <row r="86" spans="2:19" ht="26.25">
      <c r="B86" s="67">
        <v>61</v>
      </c>
      <c r="C86" s="65" t="s">
        <v>380</v>
      </c>
      <c r="D86" s="66" t="s">
        <v>13</v>
      </c>
      <c r="E86" s="65" t="s">
        <v>35</v>
      </c>
      <c r="F86" s="65" t="s">
        <v>379</v>
      </c>
      <c r="G86" s="59">
        <v>3</v>
      </c>
      <c r="H86" s="61">
        <v>300</v>
      </c>
      <c r="I86" s="64">
        <v>150</v>
      </c>
      <c r="J86" s="63">
        <v>150</v>
      </c>
      <c r="K86" s="62">
        <v>1</v>
      </c>
      <c r="L86" s="61" t="e">
        <f>#REF!</f>
        <v>#REF!</v>
      </c>
      <c r="M86" s="59" t="e">
        <f>#REF!</f>
        <v>#REF!</v>
      </c>
      <c r="N86" s="60">
        <f t="shared" si="6"/>
        <v>3</v>
      </c>
      <c r="O86" s="59">
        <f t="shared" si="7"/>
        <v>300</v>
      </c>
      <c r="P86" s="59">
        <f t="shared" si="8"/>
        <v>150</v>
      </c>
      <c r="Q86" s="59">
        <f t="shared" si="9"/>
        <v>150</v>
      </c>
      <c r="R86" s="59">
        <v>3</v>
      </c>
      <c r="S86" s="59">
        <v>300</v>
      </c>
    </row>
    <row r="87" spans="2:19" ht="26.25">
      <c r="B87" s="67">
        <v>62</v>
      </c>
      <c r="C87" s="65" t="s">
        <v>88</v>
      </c>
      <c r="D87" s="66" t="s">
        <v>13</v>
      </c>
      <c r="E87" s="65" t="s">
        <v>35</v>
      </c>
      <c r="F87" s="65" t="s">
        <v>378</v>
      </c>
      <c r="G87" s="59">
        <v>1</v>
      </c>
      <c r="H87" s="61">
        <v>63</v>
      </c>
      <c r="I87" s="64">
        <v>32</v>
      </c>
      <c r="J87" s="63">
        <v>31</v>
      </c>
      <c r="K87" s="62">
        <v>1</v>
      </c>
      <c r="L87" s="61" t="e">
        <f>#REF!</f>
        <v>#REF!</v>
      </c>
      <c r="M87" s="59" t="e">
        <f>#REF!</f>
        <v>#REF!</v>
      </c>
      <c r="N87" s="60">
        <f t="shared" si="6"/>
        <v>1</v>
      </c>
      <c r="O87" s="59">
        <f t="shared" si="7"/>
        <v>63</v>
      </c>
      <c r="P87" s="59">
        <f t="shared" si="8"/>
        <v>32</v>
      </c>
      <c r="Q87" s="59">
        <f t="shared" si="9"/>
        <v>31</v>
      </c>
      <c r="R87" s="59">
        <v>1</v>
      </c>
      <c r="S87" s="59">
        <v>63</v>
      </c>
    </row>
    <row r="88" spans="2:19" ht="26.25">
      <c r="B88" s="67">
        <v>63</v>
      </c>
      <c r="C88" s="65" t="s">
        <v>377</v>
      </c>
      <c r="D88" s="66" t="s">
        <v>13</v>
      </c>
      <c r="E88" s="65" t="s">
        <v>35</v>
      </c>
      <c r="F88" s="65" t="s">
        <v>376</v>
      </c>
      <c r="G88" s="59">
        <v>3</v>
      </c>
      <c r="H88" s="61">
        <v>317</v>
      </c>
      <c r="I88" s="64">
        <v>159</v>
      </c>
      <c r="J88" s="63">
        <v>158</v>
      </c>
      <c r="K88" s="62">
        <v>1</v>
      </c>
      <c r="L88" s="61" t="e">
        <f>#REF!</f>
        <v>#REF!</v>
      </c>
      <c r="M88" s="59" t="e">
        <f>#REF!</f>
        <v>#REF!</v>
      </c>
      <c r="N88" s="60">
        <f t="shared" si="6"/>
        <v>3</v>
      </c>
      <c r="O88" s="59">
        <f t="shared" si="7"/>
        <v>317</v>
      </c>
      <c r="P88" s="59">
        <f t="shared" si="8"/>
        <v>159</v>
      </c>
      <c r="Q88" s="59">
        <f t="shared" si="9"/>
        <v>158</v>
      </c>
      <c r="R88" s="59">
        <v>3</v>
      </c>
      <c r="S88" s="59">
        <v>317</v>
      </c>
    </row>
    <row r="89" spans="2:19" ht="26.25">
      <c r="B89" s="67">
        <v>64</v>
      </c>
      <c r="C89" s="65" t="s">
        <v>375</v>
      </c>
      <c r="D89" s="66" t="s">
        <v>13</v>
      </c>
      <c r="E89" s="65" t="s">
        <v>35</v>
      </c>
      <c r="F89" s="65" t="s">
        <v>374</v>
      </c>
      <c r="G89" s="59">
        <v>1</v>
      </c>
      <c r="H89" s="61">
        <v>24</v>
      </c>
      <c r="I89" s="64">
        <v>12</v>
      </c>
      <c r="J89" s="63">
        <v>12</v>
      </c>
      <c r="K89" s="62">
        <v>1</v>
      </c>
      <c r="L89" s="61" t="e">
        <f>#REF!</f>
        <v>#REF!</v>
      </c>
      <c r="M89" s="59" t="e">
        <f>#REF!</f>
        <v>#REF!</v>
      </c>
      <c r="N89" s="60">
        <f t="shared" si="6"/>
        <v>1</v>
      </c>
      <c r="O89" s="59">
        <f t="shared" si="7"/>
        <v>24</v>
      </c>
      <c r="P89" s="59">
        <f t="shared" si="8"/>
        <v>12</v>
      </c>
      <c r="Q89" s="59">
        <f t="shared" si="9"/>
        <v>12</v>
      </c>
      <c r="R89" s="59">
        <v>1</v>
      </c>
      <c r="S89" s="59">
        <v>24</v>
      </c>
    </row>
    <row r="90" spans="2:19" ht="26.25">
      <c r="B90" s="67">
        <v>65</v>
      </c>
      <c r="C90" s="65" t="s">
        <v>373</v>
      </c>
      <c r="D90" s="66" t="s">
        <v>13</v>
      </c>
      <c r="E90" s="65" t="s">
        <v>35</v>
      </c>
      <c r="F90" s="65" t="s">
        <v>372</v>
      </c>
      <c r="G90" s="59">
        <v>4</v>
      </c>
      <c r="H90" s="61">
        <v>16</v>
      </c>
      <c r="I90" s="64">
        <v>8</v>
      </c>
      <c r="J90" s="63">
        <v>8</v>
      </c>
      <c r="K90" s="62">
        <v>1</v>
      </c>
      <c r="L90" s="61" t="e">
        <f>#REF!</f>
        <v>#REF!</v>
      </c>
      <c r="M90" s="59" t="e">
        <f>#REF!</f>
        <v>#REF!</v>
      </c>
      <c r="N90" s="60">
        <f t="shared" si="6"/>
        <v>4</v>
      </c>
      <c r="O90" s="59">
        <f t="shared" si="7"/>
        <v>16</v>
      </c>
      <c r="P90" s="59">
        <f t="shared" si="8"/>
        <v>8</v>
      </c>
      <c r="Q90" s="59">
        <f t="shared" si="9"/>
        <v>8</v>
      </c>
      <c r="R90" s="59">
        <v>4</v>
      </c>
      <c r="S90" s="59">
        <v>16</v>
      </c>
    </row>
    <row r="91" spans="2:19" ht="26.25">
      <c r="B91" s="67">
        <v>66</v>
      </c>
      <c r="C91" s="65" t="s">
        <v>371</v>
      </c>
      <c r="D91" s="66" t="s">
        <v>13</v>
      </c>
      <c r="E91" s="65" t="s">
        <v>35</v>
      </c>
      <c r="F91" s="65" t="s">
        <v>370</v>
      </c>
      <c r="G91" s="59">
        <v>1</v>
      </c>
      <c r="H91" s="61">
        <v>300</v>
      </c>
      <c r="I91" s="64">
        <v>150</v>
      </c>
      <c r="J91" s="63">
        <v>150</v>
      </c>
      <c r="K91" s="62">
        <v>1</v>
      </c>
      <c r="L91" s="61" t="e">
        <f>#REF!</f>
        <v>#REF!</v>
      </c>
      <c r="M91" s="59" t="e">
        <f>#REF!</f>
        <v>#REF!</v>
      </c>
      <c r="N91" s="60">
        <f aca="true" t="shared" si="10" ref="N91:N108">G91</f>
        <v>1</v>
      </c>
      <c r="O91" s="59">
        <f aca="true" t="shared" si="11" ref="O91:O108">H91</f>
        <v>300</v>
      </c>
      <c r="P91" s="59">
        <f aca="true" t="shared" si="12" ref="P91:P108">I91</f>
        <v>150</v>
      </c>
      <c r="Q91" s="59">
        <f aca="true" t="shared" si="13" ref="Q91:Q108">J91</f>
        <v>150</v>
      </c>
      <c r="R91" s="59">
        <v>1</v>
      </c>
      <c r="S91" s="59">
        <v>300</v>
      </c>
    </row>
    <row r="92" spans="2:19" ht="26.25">
      <c r="B92" s="67">
        <v>67</v>
      </c>
      <c r="C92" s="65" t="s">
        <v>369</v>
      </c>
      <c r="D92" s="66" t="s">
        <v>13</v>
      </c>
      <c r="E92" s="65" t="s">
        <v>35</v>
      </c>
      <c r="F92" s="65" t="s">
        <v>368</v>
      </c>
      <c r="G92" s="59">
        <v>50</v>
      </c>
      <c r="H92" s="61">
        <v>466</v>
      </c>
      <c r="I92" s="64">
        <v>250</v>
      </c>
      <c r="J92" s="63">
        <v>216</v>
      </c>
      <c r="K92" s="62">
        <v>1</v>
      </c>
      <c r="L92" s="61" t="e">
        <f>#REF!</f>
        <v>#REF!</v>
      </c>
      <c r="M92" s="59" t="e">
        <f>#REF!</f>
        <v>#REF!</v>
      </c>
      <c r="N92" s="60">
        <f t="shared" si="10"/>
        <v>50</v>
      </c>
      <c r="O92" s="59">
        <f t="shared" si="11"/>
        <v>466</v>
      </c>
      <c r="P92" s="59">
        <f t="shared" si="12"/>
        <v>250</v>
      </c>
      <c r="Q92" s="59">
        <f t="shared" si="13"/>
        <v>216</v>
      </c>
      <c r="R92" s="59">
        <v>50</v>
      </c>
      <c r="S92" s="59">
        <v>466</v>
      </c>
    </row>
    <row r="93" spans="2:19" ht="26.25">
      <c r="B93" s="67">
        <v>68</v>
      </c>
      <c r="C93" s="65" t="s">
        <v>367</v>
      </c>
      <c r="D93" s="66" t="s">
        <v>13</v>
      </c>
      <c r="E93" s="65" t="s">
        <v>35</v>
      </c>
      <c r="F93" s="65" t="s">
        <v>366</v>
      </c>
      <c r="G93" s="59">
        <v>6</v>
      </c>
      <c r="H93" s="61">
        <v>12</v>
      </c>
      <c r="I93" s="64">
        <v>6</v>
      </c>
      <c r="J93" s="63">
        <v>6</v>
      </c>
      <c r="K93" s="62">
        <v>1</v>
      </c>
      <c r="L93" s="61" t="e">
        <f>#REF!</f>
        <v>#REF!</v>
      </c>
      <c r="M93" s="59" t="e">
        <f>#REF!</f>
        <v>#REF!</v>
      </c>
      <c r="N93" s="60">
        <f t="shared" si="10"/>
        <v>6</v>
      </c>
      <c r="O93" s="59">
        <f t="shared" si="11"/>
        <v>12</v>
      </c>
      <c r="P93" s="59">
        <f t="shared" si="12"/>
        <v>6</v>
      </c>
      <c r="Q93" s="59">
        <f t="shared" si="13"/>
        <v>6</v>
      </c>
      <c r="R93" s="59">
        <v>6</v>
      </c>
      <c r="S93" s="59">
        <v>12</v>
      </c>
    </row>
    <row r="94" spans="2:19" ht="26.25">
      <c r="B94" s="67">
        <v>69</v>
      </c>
      <c r="C94" s="65" t="s">
        <v>365</v>
      </c>
      <c r="D94" s="66" t="s">
        <v>13</v>
      </c>
      <c r="E94" s="65" t="s">
        <v>35</v>
      </c>
      <c r="F94" s="65" t="s">
        <v>364</v>
      </c>
      <c r="G94" s="59">
        <v>2</v>
      </c>
      <c r="H94" s="61">
        <v>49</v>
      </c>
      <c r="I94" s="64">
        <v>24</v>
      </c>
      <c r="J94" s="63">
        <v>25</v>
      </c>
      <c r="K94" s="62">
        <v>1</v>
      </c>
      <c r="L94" s="61" t="e">
        <f>#REF!</f>
        <v>#REF!</v>
      </c>
      <c r="M94" s="59" t="e">
        <f>#REF!</f>
        <v>#REF!</v>
      </c>
      <c r="N94" s="60">
        <f t="shared" si="10"/>
        <v>2</v>
      </c>
      <c r="O94" s="59">
        <f t="shared" si="11"/>
        <v>49</v>
      </c>
      <c r="P94" s="59">
        <f t="shared" si="12"/>
        <v>24</v>
      </c>
      <c r="Q94" s="59">
        <f t="shared" si="13"/>
        <v>25</v>
      </c>
      <c r="R94" s="59">
        <v>2</v>
      </c>
      <c r="S94" s="59">
        <v>49</v>
      </c>
    </row>
    <row r="95" spans="2:19" ht="26.25">
      <c r="B95" s="67">
        <v>70</v>
      </c>
      <c r="C95" s="65" t="s">
        <v>363</v>
      </c>
      <c r="D95" s="66" t="s">
        <v>13</v>
      </c>
      <c r="E95" s="65" t="s">
        <v>35</v>
      </c>
      <c r="F95" s="65" t="s">
        <v>362</v>
      </c>
      <c r="G95" s="59">
        <v>6</v>
      </c>
      <c r="H95" s="61">
        <v>66</v>
      </c>
      <c r="I95" s="64">
        <v>36</v>
      </c>
      <c r="J95" s="63">
        <v>30</v>
      </c>
      <c r="K95" s="62">
        <v>1</v>
      </c>
      <c r="L95" s="61" t="e">
        <f>#REF!</f>
        <v>#REF!</v>
      </c>
      <c r="M95" s="59" t="e">
        <f>#REF!</f>
        <v>#REF!</v>
      </c>
      <c r="N95" s="60">
        <f t="shared" si="10"/>
        <v>6</v>
      </c>
      <c r="O95" s="59">
        <f t="shared" si="11"/>
        <v>66</v>
      </c>
      <c r="P95" s="59">
        <f t="shared" si="12"/>
        <v>36</v>
      </c>
      <c r="Q95" s="59">
        <f t="shared" si="13"/>
        <v>30</v>
      </c>
      <c r="R95" s="59">
        <v>6</v>
      </c>
      <c r="S95" s="59">
        <v>66</v>
      </c>
    </row>
    <row r="96" spans="2:19" ht="26.25">
      <c r="B96" s="67">
        <v>71</v>
      </c>
      <c r="C96" s="65" t="s">
        <v>361</v>
      </c>
      <c r="D96" s="66" t="s">
        <v>13</v>
      </c>
      <c r="E96" s="65" t="s">
        <v>35</v>
      </c>
      <c r="F96" s="65" t="s">
        <v>360</v>
      </c>
      <c r="G96" s="59">
        <v>1</v>
      </c>
      <c r="H96" s="61">
        <v>45</v>
      </c>
      <c r="I96" s="64">
        <v>23</v>
      </c>
      <c r="J96" s="63">
        <v>22</v>
      </c>
      <c r="K96" s="62">
        <v>1</v>
      </c>
      <c r="L96" s="61" t="e">
        <f>#REF!</f>
        <v>#REF!</v>
      </c>
      <c r="M96" s="59" t="e">
        <f>#REF!</f>
        <v>#REF!</v>
      </c>
      <c r="N96" s="60">
        <f t="shared" si="10"/>
        <v>1</v>
      </c>
      <c r="O96" s="59">
        <f t="shared" si="11"/>
        <v>45</v>
      </c>
      <c r="P96" s="59">
        <f t="shared" si="12"/>
        <v>23</v>
      </c>
      <c r="Q96" s="59">
        <f t="shared" si="13"/>
        <v>22</v>
      </c>
      <c r="R96" s="59">
        <v>1</v>
      </c>
      <c r="S96" s="59">
        <v>45</v>
      </c>
    </row>
    <row r="97" spans="2:19" ht="26.25">
      <c r="B97" s="67">
        <v>72</v>
      </c>
      <c r="C97" s="65" t="s">
        <v>359</v>
      </c>
      <c r="D97" s="66" t="s">
        <v>13</v>
      </c>
      <c r="E97" s="65" t="s">
        <v>35</v>
      </c>
      <c r="F97" s="65" t="s">
        <v>358</v>
      </c>
      <c r="G97" s="59">
        <v>2</v>
      </c>
      <c r="H97" s="61">
        <v>246</v>
      </c>
      <c r="I97" s="64">
        <v>124</v>
      </c>
      <c r="J97" s="63">
        <v>122</v>
      </c>
      <c r="K97" s="62">
        <v>1</v>
      </c>
      <c r="L97" s="61" t="e">
        <f>#REF!</f>
        <v>#REF!</v>
      </c>
      <c r="M97" s="59" t="e">
        <f>#REF!</f>
        <v>#REF!</v>
      </c>
      <c r="N97" s="60">
        <f t="shared" si="10"/>
        <v>2</v>
      </c>
      <c r="O97" s="59">
        <f t="shared" si="11"/>
        <v>246</v>
      </c>
      <c r="P97" s="59">
        <f t="shared" si="12"/>
        <v>124</v>
      </c>
      <c r="Q97" s="59">
        <f t="shared" si="13"/>
        <v>122</v>
      </c>
      <c r="R97" s="59">
        <v>2</v>
      </c>
      <c r="S97" s="59">
        <v>246</v>
      </c>
    </row>
    <row r="98" spans="2:19" ht="26.25">
      <c r="B98" s="67">
        <v>73</v>
      </c>
      <c r="C98" s="65" t="s">
        <v>357</v>
      </c>
      <c r="D98" s="66" t="s">
        <v>13</v>
      </c>
      <c r="E98" s="65" t="s">
        <v>35</v>
      </c>
      <c r="F98" s="65" t="s">
        <v>356</v>
      </c>
      <c r="G98" s="59">
        <v>4</v>
      </c>
      <c r="H98" s="61">
        <v>780</v>
      </c>
      <c r="I98" s="64">
        <v>392</v>
      </c>
      <c r="J98" s="63">
        <v>388</v>
      </c>
      <c r="K98" s="62">
        <v>1</v>
      </c>
      <c r="L98" s="61" t="e">
        <f>#REF!</f>
        <v>#REF!</v>
      </c>
      <c r="M98" s="59" t="e">
        <f>#REF!</f>
        <v>#REF!</v>
      </c>
      <c r="N98" s="60">
        <f t="shared" si="10"/>
        <v>4</v>
      </c>
      <c r="O98" s="59">
        <f t="shared" si="11"/>
        <v>780</v>
      </c>
      <c r="P98" s="59">
        <f t="shared" si="12"/>
        <v>392</v>
      </c>
      <c r="Q98" s="59">
        <f t="shared" si="13"/>
        <v>388</v>
      </c>
      <c r="R98" s="59">
        <v>4</v>
      </c>
      <c r="S98" s="59">
        <v>780</v>
      </c>
    </row>
    <row r="99" spans="2:19" ht="26.25">
      <c r="B99" s="67">
        <v>74</v>
      </c>
      <c r="C99" s="65" t="s">
        <v>355</v>
      </c>
      <c r="D99" s="66" t="s">
        <v>13</v>
      </c>
      <c r="E99" s="65" t="s">
        <v>35</v>
      </c>
      <c r="F99" s="65" t="s">
        <v>354</v>
      </c>
      <c r="G99" s="59">
        <v>4</v>
      </c>
      <c r="H99" s="61">
        <v>259</v>
      </c>
      <c r="I99" s="64">
        <v>128</v>
      </c>
      <c r="J99" s="63">
        <v>131</v>
      </c>
      <c r="K99" s="62">
        <v>1</v>
      </c>
      <c r="L99" s="61" t="e">
        <f>#REF!</f>
        <v>#REF!</v>
      </c>
      <c r="M99" s="59" t="e">
        <f>#REF!</f>
        <v>#REF!</v>
      </c>
      <c r="N99" s="60">
        <f t="shared" si="10"/>
        <v>4</v>
      </c>
      <c r="O99" s="59">
        <f t="shared" si="11"/>
        <v>259</v>
      </c>
      <c r="P99" s="59">
        <f t="shared" si="12"/>
        <v>128</v>
      </c>
      <c r="Q99" s="59">
        <f t="shared" si="13"/>
        <v>131</v>
      </c>
      <c r="R99" s="59">
        <v>4</v>
      </c>
      <c r="S99" s="59">
        <v>259</v>
      </c>
    </row>
    <row r="100" spans="2:19" ht="26.25">
      <c r="B100" s="67">
        <v>75</v>
      </c>
      <c r="C100" s="65" t="s">
        <v>353</v>
      </c>
      <c r="D100" s="66" t="s">
        <v>13</v>
      </c>
      <c r="E100" s="65" t="s">
        <v>35</v>
      </c>
      <c r="F100" s="65" t="s">
        <v>352</v>
      </c>
      <c r="G100" s="59">
        <v>1</v>
      </c>
      <c r="H100" s="61">
        <v>78</v>
      </c>
      <c r="I100" s="64">
        <v>39</v>
      </c>
      <c r="J100" s="63">
        <v>39</v>
      </c>
      <c r="K100" s="62">
        <v>1</v>
      </c>
      <c r="L100" s="61" t="e">
        <f>#REF!</f>
        <v>#REF!</v>
      </c>
      <c r="M100" s="59" t="e">
        <f>#REF!</f>
        <v>#REF!</v>
      </c>
      <c r="N100" s="60">
        <f t="shared" si="10"/>
        <v>1</v>
      </c>
      <c r="O100" s="59">
        <f t="shared" si="11"/>
        <v>78</v>
      </c>
      <c r="P100" s="59">
        <f t="shared" si="12"/>
        <v>39</v>
      </c>
      <c r="Q100" s="59">
        <f t="shared" si="13"/>
        <v>39</v>
      </c>
      <c r="R100" s="59">
        <v>1</v>
      </c>
      <c r="S100" s="59">
        <v>78</v>
      </c>
    </row>
    <row r="101" spans="2:19" ht="26.25">
      <c r="B101" s="67">
        <v>76</v>
      </c>
      <c r="C101" s="65" t="s">
        <v>351</v>
      </c>
      <c r="D101" s="66" t="s">
        <v>13</v>
      </c>
      <c r="E101" s="65" t="s">
        <v>35</v>
      </c>
      <c r="F101" s="65" t="s">
        <v>350</v>
      </c>
      <c r="G101" s="59">
        <v>9</v>
      </c>
      <c r="H101" s="61">
        <v>575</v>
      </c>
      <c r="I101" s="64">
        <v>288</v>
      </c>
      <c r="J101" s="63">
        <v>287</v>
      </c>
      <c r="K101" s="62">
        <v>1</v>
      </c>
      <c r="L101" s="61" t="e">
        <f>#REF!</f>
        <v>#REF!</v>
      </c>
      <c r="M101" s="59" t="e">
        <f>#REF!</f>
        <v>#REF!</v>
      </c>
      <c r="N101" s="60">
        <f t="shared" si="10"/>
        <v>9</v>
      </c>
      <c r="O101" s="59">
        <f t="shared" si="11"/>
        <v>575</v>
      </c>
      <c r="P101" s="59">
        <f t="shared" si="12"/>
        <v>288</v>
      </c>
      <c r="Q101" s="59">
        <f t="shared" si="13"/>
        <v>287</v>
      </c>
      <c r="R101" s="59">
        <v>9</v>
      </c>
      <c r="S101" s="59">
        <v>575</v>
      </c>
    </row>
    <row r="102" spans="2:19" ht="26.25">
      <c r="B102" s="67">
        <v>77</v>
      </c>
      <c r="C102" s="65" t="s">
        <v>349</v>
      </c>
      <c r="D102" s="66" t="s">
        <v>13</v>
      </c>
      <c r="E102" s="65" t="s">
        <v>35</v>
      </c>
      <c r="F102" s="65" t="s">
        <v>348</v>
      </c>
      <c r="G102" s="59">
        <v>8</v>
      </c>
      <c r="H102" s="61">
        <v>380</v>
      </c>
      <c r="I102" s="64">
        <v>192</v>
      </c>
      <c r="J102" s="63">
        <v>188</v>
      </c>
      <c r="K102" s="62">
        <v>1</v>
      </c>
      <c r="L102" s="61" t="e">
        <f>#REF!</f>
        <v>#REF!</v>
      </c>
      <c r="M102" s="59" t="e">
        <f>#REF!</f>
        <v>#REF!</v>
      </c>
      <c r="N102" s="60">
        <f t="shared" si="10"/>
        <v>8</v>
      </c>
      <c r="O102" s="59">
        <f t="shared" si="11"/>
        <v>380</v>
      </c>
      <c r="P102" s="59">
        <f t="shared" si="12"/>
        <v>192</v>
      </c>
      <c r="Q102" s="59">
        <f t="shared" si="13"/>
        <v>188</v>
      </c>
      <c r="R102" s="59">
        <v>8</v>
      </c>
      <c r="S102" s="59">
        <v>380</v>
      </c>
    </row>
    <row r="103" spans="2:19" ht="26.25">
      <c r="B103" s="67">
        <v>78</v>
      </c>
      <c r="C103" s="65" t="s">
        <v>347</v>
      </c>
      <c r="D103" s="66" t="s">
        <v>13</v>
      </c>
      <c r="E103" s="65" t="s">
        <v>35</v>
      </c>
      <c r="F103" s="65" t="s">
        <v>346</v>
      </c>
      <c r="G103" s="59">
        <v>11</v>
      </c>
      <c r="H103" s="61">
        <v>108</v>
      </c>
      <c r="I103" s="64">
        <v>55</v>
      </c>
      <c r="J103" s="63">
        <v>53</v>
      </c>
      <c r="K103" s="62">
        <v>1</v>
      </c>
      <c r="L103" s="61" t="e">
        <f>#REF!</f>
        <v>#REF!</v>
      </c>
      <c r="M103" s="59" t="e">
        <f>#REF!</f>
        <v>#REF!</v>
      </c>
      <c r="N103" s="60">
        <f t="shared" si="10"/>
        <v>11</v>
      </c>
      <c r="O103" s="59">
        <f t="shared" si="11"/>
        <v>108</v>
      </c>
      <c r="P103" s="59">
        <f t="shared" si="12"/>
        <v>55</v>
      </c>
      <c r="Q103" s="59">
        <f t="shared" si="13"/>
        <v>53</v>
      </c>
      <c r="R103" s="59">
        <v>11</v>
      </c>
      <c r="S103" s="59">
        <v>108</v>
      </c>
    </row>
    <row r="104" spans="2:19" ht="26.25">
      <c r="B104" s="67">
        <v>79</v>
      </c>
      <c r="C104" s="65" t="s">
        <v>345</v>
      </c>
      <c r="D104" s="66" t="s">
        <v>13</v>
      </c>
      <c r="E104" s="65" t="s">
        <v>35</v>
      </c>
      <c r="F104" s="65" t="s">
        <v>344</v>
      </c>
      <c r="G104" s="59">
        <v>1</v>
      </c>
      <c r="H104" s="61">
        <v>80</v>
      </c>
      <c r="I104" s="64">
        <v>40</v>
      </c>
      <c r="J104" s="63">
        <v>40</v>
      </c>
      <c r="K104" s="62">
        <v>1</v>
      </c>
      <c r="L104" s="61" t="e">
        <f>#REF!</f>
        <v>#REF!</v>
      </c>
      <c r="M104" s="59" t="e">
        <f>#REF!</f>
        <v>#REF!</v>
      </c>
      <c r="N104" s="60">
        <f t="shared" si="10"/>
        <v>1</v>
      </c>
      <c r="O104" s="59">
        <f t="shared" si="11"/>
        <v>80</v>
      </c>
      <c r="P104" s="59">
        <f t="shared" si="12"/>
        <v>40</v>
      </c>
      <c r="Q104" s="59">
        <f t="shared" si="13"/>
        <v>40</v>
      </c>
      <c r="R104" s="59">
        <v>1</v>
      </c>
      <c r="S104" s="59">
        <v>80</v>
      </c>
    </row>
    <row r="105" spans="2:19" ht="26.25">
      <c r="B105" s="67">
        <v>80</v>
      </c>
      <c r="C105" s="65" t="s">
        <v>343</v>
      </c>
      <c r="D105" s="66" t="s">
        <v>13</v>
      </c>
      <c r="E105" s="65" t="s">
        <v>35</v>
      </c>
      <c r="F105" s="65" t="s">
        <v>342</v>
      </c>
      <c r="G105" s="59">
        <v>16</v>
      </c>
      <c r="H105" s="61">
        <v>320</v>
      </c>
      <c r="I105" s="64">
        <v>160</v>
      </c>
      <c r="J105" s="63">
        <v>160</v>
      </c>
      <c r="K105" s="62">
        <v>1</v>
      </c>
      <c r="L105" s="61" t="e">
        <f>#REF!</f>
        <v>#REF!</v>
      </c>
      <c r="M105" s="59" t="e">
        <f>#REF!</f>
        <v>#REF!</v>
      </c>
      <c r="N105" s="60">
        <f t="shared" si="10"/>
        <v>16</v>
      </c>
      <c r="O105" s="59">
        <f t="shared" si="11"/>
        <v>320</v>
      </c>
      <c r="P105" s="59">
        <f t="shared" si="12"/>
        <v>160</v>
      </c>
      <c r="Q105" s="59">
        <f t="shared" si="13"/>
        <v>160</v>
      </c>
      <c r="R105" s="59">
        <v>16</v>
      </c>
      <c r="S105" s="59">
        <v>320</v>
      </c>
    </row>
    <row r="106" spans="2:19" ht="26.25">
      <c r="B106" s="67">
        <v>81</v>
      </c>
      <c r="C106" s="65" t="s">
        <v>341</v>
      </c>
      <c r="D106" s="66" t="s">
        <v>13</v>
      </c>
      <c r="E106" s="65" t="s">
        <v>35</v>
      </c>
      <c r="F106" s="65" t="s">
        <v>340</v>
      </c>
      <c r="G106" s="59">
        <v>1</v>
      </c>
      <c r="H106" s="61">
        <v>69</v>
      </c>
      <c r="I106" s="64">
        <v>35</v>
      </c>
      <c r="J106" s="63">
        <v>34</v>
      </c>
      <c r="K106" s="62">
        <v>1</v>
      </c>
      <c r="L106" s="61" t="e">
        <f>#REF!</f>
        <v>#REF!</v>
      </c>
      <c r="M106" s="59" t="e">
        <f>#REF!</f>
        <v>#REF!</v>
      </c>
      <c r="N106" s="60">
        <f t="shared" si="10"/>
        <v>1</v>
      </c>
      <c r="O106" s="59">
        <f t="shared" si="11"/>
        <v>69</v>
      </c>
      <c r="P106" s="59">
        <f t="shared" si="12"/>
        <v>35</v>
      </c>
      <c r="Q106" s="59">
        <f t="shared" si="13"/>
        <v>34</v>
      </c>
      <c r="R106" s="59">
        <v>1</v>
      </c>
      <c r="S106" s="59">
        <v>69</v>
      </c>
    </row>
    <row r="107" spans="2:19" ht="26.25">
      <c r="B107" s="67">
        <v>82</v>
      </c>
      <c r="C107" s="65" t="s">
        <v>156</v>
      </c>
      <c r="D107" s="66" t="s">
        <v>13</v>
      </c>
      <c r="E107" s="65" t="s">
        <v>155</v>
      </c>
      <c r="F107" s="65" t="s">
        <v>154</v>
      </c>
      <c r="G107" s="59">
        <v>1</v>
      </c>
      <c r="H107" s="61">
        <v>10.870000000000001</v>
      </c>
      <c r="I107" s="64">
        <v>5</v>
      </c>
      <c r="J107" s="63">
        <v>5.87</v>
      </c>
      <c r="K107" s="62">
        <v>1</v>
      </c>
      <c r="L107" s="61" t="e">
        <f>#REF!</f>
        <v>#REF!</v>
      </c>
      <c r="M107" s="59" t="e">
        <f>#REF!</f>
        <v>#REF!</v>
      </c>
      <c r="N107" s="60">
        <f t="shared" si="10"/>
        <v>1</v>
      </c>
      <c r="O107" s="59">
        <f t="shared" si="11"/>
        <v>10.870000000000001</v>
      </c>
      <c r="P107" s="59">
        <f t="shared" si="12"/>
        <v>5</v>
      </c>
      <c r="Q107" s="59">
        <f t="shared" si="13"/>
        <v>5.87</v>
      </c>
      <c r="R107" s="59">
        <v>1</v>
      </c>
      <c r="S107" s="59">
        <v>10.870000000000001</v>
      </c>
    </row>
    <row r="108" spans="2:19" ht="66" thickBot="1">
      <c r="B108" s="67">
        <v>83</v>
      </c>
      <c r="C108" s="65" t="s">
        <v>153</v>
      </c>
      <c r="D108" s="66" t="s">
        <v>13</v>
      </c>
      <c r="E108" s="65" t="s">
        <v>152</v>
      </c>
      <c r="F108" s="65" t="s">
        <v>151</v>
      </c>
      <c r="G108" s="59">
        <v>4</v>
      </c>
      <c r="H108" s="61">
        <v>859.98</v>
      </c>
      <c r="I108" s="64">
        <v>429.99</v>
      </c>
      <c r="J108" s="63">
        <v>429.99</v>
      </c>
      <c r="K108" s="62">
        <v>1</v>
      </c>
      <c r="L108" s="61" t="e">
        <f>#REF!</f>
        <v>#REF!</v>
      </c>
      <c r="M108" s="59" t="e">
        <f>#REF!</f>
        <v>#REF!</v>
      </c>
      <c r="N108" s="60">
        <f t="shared" si="10"/>
        <v>4</v>
      </c>
      <c r="O108" s="59">
        <f t="shared" si="11"/>
        <v>859.98</v>
      </c>
      <c r="P108" s="59">
        <f t="shared" si="12"/>
        <v>429.99</v>
      </c>
      <c r="Q108" s="59">
        <f t="shared" si="13"/>
        <v>429.99</v>
      </c>
      <c r="R108" s="59">
        <v>4</v>
      </c>
      <c r="S108" s="59">
        <v>859.98</v>
      </c>
    </row>
    <row r="109" spans="2:10" ht="27" thickBot="1">
      <c r="B109" s="58"/>
      <c r="C109" s="57" t="s">
        <v>339</v>
      </c>
      <c r="D109" s="56" t="s">
        <v>17</v>
      </c>
      <c r="E109" s="71" t="s">
        <v>17</v>
      </c>
      <c r="F109" s="55" t="s">
        <v>17</v>
      </c>
      <c r="G109" s="54">
        <f>SUM('М.Добронь'!N58:N108)</f>
        <v>227</v>
      </c>
      <c r="H109" s="53">
        <f>SUM('М.Добронь'!O58:O108)</f>
        <v>26011.32</v>
      </c>
      <c r="I109" s="52">
        <f>SUM('М.Добронь'!P58:P108)</f>
        <v>13042.74</v>
      </c>
      <c r="J109" s="51">
        <f>SUM('М.Добронь'!Q58:Q108)</f>
        <v>12968.580000000002</v>
      </c>
    </row>
    <row r="110" spans="2:10" ht="13.5" thickBot="1">
      <c r="B110" s="50"/>
      <c r="C110" s="49" t="s">
        <v>139</v>
      </c>
      <c r="D110" s="48" t="s">
        <v>17</v>
      </c>
      <c r="E110" s="84" t="s">
        <v>17</v>
      </c>
      <c r="F110" s="47" t="s">
        <v>17</v>
      </c>
      <c r="G110" s="46">
        <f>SUM('М.Добронь'!N13:N109)</f>
        <v>261</v>
      </c>
      <c r="H110" s="45">
        <f>SUM('М.Добронь'!O13:O109)</f>
        <v>834846.24</v>
      </c>
      <c r="I110" s="44">
        <f>SUM('М.Добронь'!P13:P109)</f>
        <v>237214.57</v>
      </c>
      <c r="J110" s="43">
        <f>SUM('М.Добронь'!Q13:Q109)</f>
        <v>597631.67</v>
      </c>
    </row>
    <row r="113" spans="3:9" ht="14.25">
      <c r="C113" s="143" t="s">
        <v>513</v>
      </c>
      <c r="D113" s="143"/>
      <c r="E113" s="136" t="s">
        <v>521</v>
      </c>
      <c r="F113" s="136"/>
      <c r="G113" s="136"/>
      <c r="H113" s="136"/>
      <c r="I113" t="s">
        <v>522</v>
      </c>
    </row>
  </sheetData>
  <sheetProtection/>
  <mergeCells count="15">
    <mergeCell ref="B42:C42"/>
    <mergeCell ref="G14:J14"/>
    <mergeCell ref="B14:B15"/>
    <mergeCell ref="C14:C15"/>
    <mergeCell ref="E14:E15"/>
    <mergeCell ref="E113:H113"/>
    <mergeCell ref="C113:D113"/>
    <mergeCell ref="C10:K10"/>
    <mergeCell ref="C11:K11"/>
    <mergeCell ref="C12:K12"/>
    <mergeCell ref="B45:C45"/>
    <mergeCell ref="B50:C50"/>
    <mergeCell ref="B58:C58"/>
    <mergeCell ref="B17:C17"/>
    <mergeCell ref="D14:D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7.00390625" style="0" customWidth="1"/>
    <col min="2" max="2" width="6.7109375" style="0" customWidth="1"/>
    <col min="3" max="3" width="38.28125" style="0" customWidth="1"/>
    <col min="4" max="4" width="9.421875" style="0" customWidth="1"/>
    <col min="5" max="5" width="11.00390625" style="0" customWidth="1"/>
    <col min="6" max="6" width="10.421875" style="0" customWidth="1"/>
    <col min="7" max="7" width="10.8515625" style="0" customWidth="1"/>
    <col min="8" max="16" width="0" style="0" hidden="1" customWidth="1"/>
    <col min="17" max="247" width="9.140625" style="0" customWidth="1"/>
  </cols>
  <sheetData>
    <row r="4" spans="5:7" ht="14.25">
      <c r="E4" s="175" t="s">
        <v>523</v>
      </c>
      <c r="F4" s="175"/>
      <c r="G4" s="175"/>
    </row>
    <row r="5" spans="5:7" ht="14.25">
      <c r="E5" s="175" t="s">
        <v>514</v>
      </c>
      <c r="F5" s="175"/>
      <c r="G5" s="175"/>
    </row>
    <row r="6" spans="5:7" ht="14.25">
      <c r="E6" s="175" t="s">
        <v>515</v>
      </c>
      <c r="F6" s="175"/>
      <c r="G6" s="175"/>
    </row>
    <row r="7" spans="5:7" ht="14.25">
      <c r="E7" s="175"/>
      <c r="F7" s="175"/>
      <c r="G7" s="175"/>
    </row>
    <row r="10" spans="2:10" ht="19.5" customHeight="1">
      <c r="B10" s="127" t="s">
        <v>496</v>
      </c>
      <c r="C10" s="127"/>
      <c r="D10" s="127"/>
      <c r="E10" s="127"/>
      <c r="F10" s="127"/>
      <c r="G10" s="127"/>
      <c r="H10" s="127"/>
      <c r="I10" s="127"/>
      <c r="J10" s="127"/>
    </row>
    <row r="11" spans="2:10" ht="15.75" customHeight="1">
      <c r="B11" s="128" t="s">
        <v>497</v>
      </c>
      <c r="C11" s="128"/>
      <c r="D11" s="128"/>
      <c r="E11" s="128"/>
      <c r="F11" s="128"/>
      <c r="G11" s="128"/>
      <c r="H11" s="128"/>
      <c r="I11" s="128"/>
      <c r="J11" s="128"/>
    </row>
    <row r="12" spans="2:10" ht="16.5" customHeight="1">
      <c r="B12" s="128" t="s">
        <v>512</v>
      </c>
      <c r="C12" s="128"/>
      <c r="D12" s="128"/>
      <c r="E12" s="128"/>
      <c r="F12" s="128"/>
      <c r="G12" s="128"/>
      <c r="H12" s="128"/>
      <c r="I12" s="128"/>
      <c r="J12" s="128"/>
    </row>
    <row r="13" spans="3:6" ht="14.25" customHeight="1" thickBot="1">
      <c r="C13" s="153" t="s">
        <v>498</v>
      </c>
      <c r="D13" s="153"/>
      <c r="E13" s="153"/>
      <c r="F13" s="153"/>
    </row>
    <row r="14" spans="2:7" ht="16.5" customHeight="1">
      <c r="B14" s="154" t="s">
        <v>0</v>
      </c>
      <c r="C14" s="156" t="s">
        <v>499</v>
      </c>
      <c r="D14" s="158" t="s">
        <v>5</v>
      </c>
      <c r="E14" s="159"/>
      <c r="F14" s="159"/>
      <c r="G14" s="160"/>
    </row>
    <row r="15" spans="2:7" ht="57" customHeight="1">
      <c r="B15" s="155"/>
      <c r="C15" s="157"/>
      <c r="D15" s="85" t="s">
        <v>7</v>
      </c>
      <c r="E15" s="86" t="s">
        <v>500</v>
      </c>
      <c r="F15" s="87" t="s">
        <v>501</v>
      </c>
      <c r="G15" s="88" t="s">
        <v>502</v>
      </c>
    </row>
    <row r="16" spans="2:7" s="90" customFormat="1" ht="9.75" customHeight="1">
      <c r="B16" s="89">
        <v>1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</row>
    <row r="17" spans="2:7" ht="15">
      <c r="B17" s="165" t="s">
        <v>503</v>
      </c>
      <c r="C17" s="166"/>
      <c r="D17" s="166"/>
      <c r="E17" s="166"/>
      <c r="F17" s="166"/>
      <c r="G17" s="167"/>
    </row>
    <row r="18" spans="2:16" ht="14.25">
      <c r="B18" s="91">
        <v>1</v>
      </c>
      <c r="C18" s="92" t="s">
        <v>508</v>
      </c>
      <c r="D18" s="93">
        <v>26</v>
      </c>
      <c r="E18" s="94">
        <v>320669.58</v>
      </c>
      <c r="F18" s="95">
        <v>133928.37</v>
      </c>
      <c r="G18" s="96">
        <v>186741.21</v>
      </c>
      <c r="H18" s="22">
        <v>1</v>
      </c>
      <c r="I18" s="19" t="e">
        <f>#REF!</f>
        <v>#REF!</v>
      </c>
      <c r="J18" s="18" t="e">
        <f>#REF!</f>
        <v>#REF!</v>
      </c>
      <c r="K18" s="23">
        <f aca="true" t="shared" si="0" ref="K18:N20">D18</f>
        <v>26</v>
      </c>
      <c r="L18" s="18">
        <f t="shared" si="0"/>
        <v>320669.58</v>
      </c>
      <c r="M18" s="18">
        <f t="shared" si="0"/>
        <v>133928.37</v>
      </c>
      <c r="N18" s="18">
        <f t="shared" si="0"/>
        <v>186741.21</v>
      </c>
      <c r="O18" s="18">
        <v>1</v>
      </c>
      <c r="P18" s="18">
        <v>282</v>
      </c>
    </row>
    <row r="19" spans="2:16" ht="14.25">
      <c r="B19" s="91">
        <v>2</v>
      </c>
      <c r="C19" s="92" t="s">
        <v>509</v>
      </c>
      <c r="D19" s="93">
        <v>23</v>
      </c>
      <c r="E19" s="94">
        <v>271682.28</v>
      </c>
      <c r="F19" s="95">
        <v>115547.9</v>
      </c>
      <c r="G19" s="96">
        <v>156134.38</v>
      </c>
      <c r="H19" s="22">
        <v>1</v>
      </c>
      <c r="I19" s="19" t="e">
        <f>#REF!</f>
        <v>#REF!</v>
      </c>
      <c r="J19" s="18" t="e">
        <f>#REF!</f>
        <v>#REF!</v>
      </c>
      <c r="K19" s="23">
        <f t="shared" si="0"/>
        <v>23</v>
      </c>
      <c r="L19" s="18">
        <f t="shared" si="0"/>
        <v>271682.28</v>
      </c>
      <c r="M19" s="18">
        <f t="shared" si="0"/>
        <v>115547.9</v>
      </c>
      <c r="N19" s="18">
        <f t="shared" si="0"/>
        <v>156134.38</v>
      </c>
      <c r="O19" s="18">
        <v>1</v>
      </c>
      <c r="P19" s="18">
        <v>2149</v>
      </c>
    </row>
    <row r="20" spans="2:16" ht="14.25">
      <c r="B20" s="97">
        <v>3</v>
      </c>
      <c r="C20" s="106" t="s">
        <v>510</v>
      </c>
      <c r="D20" s="98">
        <v>1</v>
      </c>
      <c r="E20" s="99">
        <v>2190</v>
      </c>
      <c r="F20" s="100">
        <v>2190</v>
      </c>
      <c r="G20" s="101">
        <v>0</v>
      </c>
      <c r="H20" s="22">
        <v>1</v>
      </c>
      <c r="I20" s="19" t="e">
        <f>#REF!</f>
        <v>#REF!</v>
      </c>
      <c r="J20" s="18" t="e">
        <f>#REF!</f>
        <v>#REF!</v>
      </c>
      <c r="K20" s="23">
        <f t="shared" si="0"/>
        <v>1</v>
      </c>
      <c r="L20" s="18">
        <f t="shared" si="0"/>
        <v>2190</v>
      </c>
      <c r="M20" s="18">
        <f t="shared" si="0"/>
        <v>2190</v>
      </c>
      <c r="N20" s="18">
        <f t="shared" si="0"/>
        <v>0</v>
      </c>
      <c r="O20" s="18">
        <v>1</v>
      </c>
      <c r="P20" s="18">
        <v>4538</v>
      </c>
    </row>
    <row r="21" spans="2:7" ht="14.25">
      <c r="B21" s="107"/>
      <c r="C21" s="108" t="s">
        <v>139</v>
      </c>
      <c r="D21" s="109">
        <f>SUM(D18:D20)</f>
        <v>50</v>
      </c>
      <c r="E21" s="109">
        <f>SUM(E18:E20)</f>
        <v>594541.8600000001</v>
      </c>
      <c r="F21" s="109">
        <f>SUM(F18:F20)</f>
        <v>251666.27</v>
      </c>
      <c r="G21" s="109">
        <f>SUM(G18:G20)</f>
        <v>342875.58999999997</v>
      </c>
    </row>
    <row r="22" spans="2:7" ht="15">
      <c r="B22" s="168" t="s">
        <v>504</v>
      </c>
      <c r="C22" s="169"/>
      <c r="D22" s="170"/>
      <c r="E22" s="170"/>
      <c r="F22" s="170"/>
      <c r="G22" s="171"/>
    </row>
    <row r="23" spans="2:7" ht="14.25">
      <c r="B23" s="124">
        <v>1</v>
      </c>
      <c r="C23" s="121" t="s">
        <v>508</v>
      </c>
      <c r="D23" s="102">
        <v>2</v>
      </c>
      <c r="E23" s="102">
        <v>543251.68</v>
      </c>
      <c r="F23" s="102">
        <v>125358.68</v>
      </c>
      <c r="G23" s="102">
        <v>417893</v>
      </c>
    </row>
    <row r="24" spans="2:7" ht="14.25">
      <c r="B24" s="124">
        <v>2</v>
      </c>
      <c r="C24" s="121" t="s">
        <v>509</v>
      </c>
      <c r="D24" s="102">
        <v>1</v>
      </c>
      <c r="E24" s="102">
        <v>514720.68</v>
      </c>
      <c r="F24" s="102">
        <v>91914.45</v>
      </c>
      <c r="G24" s="102">
        <v>422806.23</v>
      </c>
    </row>
    <row r="25" spans="2:7" ht="14.25">
      <c r="B25" s="124">
        <v>3</v>
      </c>
      <c r="C25" s="122" t="s">
        <v>510</v>
      </c>
      <c r="D25" s="102">
        <v>0</v>
      </c>
      <c r="E25" s="102">
        <v>0</v>
      </c>
      <c r="F25" s="102">
        <v>0</v>
      </c>
      <c r="G25" s="102">
        <v>0</v>
      </c>
    </row>
    <row r="26" spans="2:7" ht="15" thickBot="1">
      <c r="B26" s="107"/>
      <c r="C26" s="123" t="s">
        <v>139</v>
      </c>
      <c r="D26" s="109">
        <f>SUM(D23:D25)</f>
        <v>3</v>
      </c>
      <c r="E26" s="109">
        <f>SUM(E23:E25)</f>
        <v>1057972.36</v>
      </c>
      <c r="F26" s="109">
        <f>SUM(F23:F25)</f>
        <v>217273.13</v>
      </c>
      <c r="G26" s="109">
        <f>SUM(G23:G25)</f>
        <v>840699.23</v>
      </c>
    </row>
    <row r="27" spans="2:7" ht="15">
      <c r="B27" s="162" t="s">
        <v>505</v>
      </c>
      <c r="C27" s="172"/>
      <c r="D27" s="173"/>
      <c r="E27" s="173"/>
      <c r="F27" s="173"/>
      <c r="G27" s="174"/>
    </row>
    <row r="28" spans="2:16" ht="14.25">
      <c r="B28" s="97">
        <v>1</v>
      </c>
      <c r="C28" s="92" t="s">
        <v>508</v>
      </c>
      <c r="D28" s="102">
        <v>2</v>
      </c>
      <c r="E28" s="102">
        <v>1468</v>
      </c>
      <c r="F28" s="102">
        <v>1468</v>
      </c>
      <c r="G28" s="102">
        <v>0</v>
      </c>
      <c r="H28" s="22">
        <v>1</v>
      </c>
      <c r="I28" s="19" t="e">
        <f>#REF!</f>
        <v>#REF!</v>
      </c>
      <c r="J28" s="18" t="e">
        <f>#REF!</f>
        <v>#REF!</v>
      </c>
      <c r="K28" s="23">
        <f aca="true" t="shared" si="1" ref="K28:N29">D28</f>
        <v>2</v>
      </c>
      <c r="L28" s="18">
        <f t="shared" si="1"/>
        <v>1468</v>
      </c>
      <c r="M28" s="18">
        <f t="shared" si="1"/>
        <v>1468</v>
      </c>
      <c r="N28" s="18">
        <f t="shared" si="1"/>
        <v>0</v>
      </c>
      <c r="O28" s="18">
        <v>1</v>
      </c>
      <c r="P28" s="18">
        <v>85</v>
      </c>
    </row>
    <row r="29" spans="2:16" ht="14.25">
      <c r="B29" s="124">
        <v>2</v>
      </c>
      <c r="C29" s="121" t="s">
        <v>509</v>
      </c>
      <c r="D29" s="102">
        <v>3</v>
      </c>
      <c r="E29" s="102">
        <v>11652</v>
      </c>
      <c r="F29" s="102">
        <v>11652</v>
      </c>
      <c r="G29" s="102">
        <v>0</v>
      </c>
      <c r="H29" s="22">
        <v>1</v>
      </c>
      <c r="I29" s="19" t="e">
        <f>#REF!</f>
        <v>#REF!</v>
      </c>
      <c r="J29" s="18" t="e">
        <f>#REF!</f>
        <v>#REF!</v>
      </c>
      <c r="K29" s="23">
        <f t="shared" si="1"/>
        <v>3</v>
      </c>
      <c r="L29" s="18">
        <f t="shared" si="1"/>
        <v>11652</v>
      </c>
      <c r="M29" s="18">
        <f t="shared" si="1"/>
        <v>11652</v>
      </c>
      <c r="N29" s="18">
        <f t="shared" si="1"/>
        <v>0</v>
      </c>
      <c r="O29" s="18">
        <v>1</v>
      </c>
      <c r="P29" s="18">
        <v>93</v>
      </c>
    </row>
    <row r="30" spans="2:16" ht="14.25">
      <c r="B30" s="124">
        <v>3</v>
      </c>
      <c r="C30" s="122" t="s">
        <v>510</v>
      </c>
      <c r="D30" s="102">
        <v>3</v>
      </c>
      <c r="E30" s="102">
        <v>3740</v>
      </c>
      <c r="F30" s="102">
        <v>3740</v>
      </c>
      <c r="G30" s="102">
        <v>0</v>
      </c>
      <c r="H30" s="103"/>
      <c r="I30" s="104"/>
      <c r="J30" s="105"/>
      <c r="K30" s="104"/>
      <c r="L30" s="105"/>
      <c r="M30" s="105"/>
      <c r="N30" s="105"/>
      <c r="O30" s="105"/>
      <c r="P30" s="105"/>
    </row>
    <row r="31" spans="2:7" ht="15" thickBot="1">
      <c r="B31" s="107"/>
      <c r="C31" s="125" t="s">
        <v>139</v>
      </c>
      <c r="D31" s="110">
        <f>SUM(D28:D30)</f>
        <v>8</v>
      </c>
      <c r="E31" s="110">
        <f>SUM(E28:E30)</f>
        <v>16860</v>
      </c>
      <c r="F31" s="110">
        <f>SUM(F28:F30)</f>
        <v>16860</v>
      </c>
      <c r="G31" s="110">
        <f>SUM(G28:G30)</f>
        <v>0</v>
      </c>
    </row>
    <row r="32" spans="2:7" ht="15">
      <c r="B32" s="162" t="s">
        <v>511</v>
      </c>
      <c r="C32" s="163"/>
      <c r="D32" s="163"/>
      <c r="E32" s="163"/>
      <c r="F32" s="163"/>
      <c r="G32" s="164"/>
    </row>
    <row r="33" spans="2:16" ht="14.25">
      <c r="B33" s="91">
        <v>1</v>
      </c>
      <c r="C33" s="92" t="s">
        <v>508</v>
      </c>
      <c r="D33" s="93">
        <v>12</v>
      </c>
      <c r="E33" s="94">
        <v>746.5</v>
      </c>
      <c r="F33" s="95">
        <v>377</v>
      </c>
      <c r="G33" s="96">
        <v>369.5</v>
      </c>
      <c r="H33" s="22">
        <v>1</v>
      </c>
      <c r="I33" s="19" t="e">
        <f>#REF!</f>
        <v>#REF!</v>
      </c>
      <c r="J33" s="18" t="e">
        <f>#REF!</f>
        <v>#REF!</v>
      </c>
      <c r="K33" s="23">
        <f>D33</f>
        <v>12</v>
      </c>
      <c r="L33" s="18">
        <f>E33</f>
        <v>746.5</v>
      </c>
      <c r="M33" s="18">
        <f>F33</f>
        <v>377</v>
      </c>
      <c r="N33" s="18">
        <f>G33</f>
        <v>369.5</v>
      </c>
      <c r="O33" s="18">
        <v>1</v>
      </c>
      <c r="P33" s="18">
        <v>2112</v>
      </c>
    </row>
    <row r="34" spans="2:16" ht="14.25">
      <c r="B34" s="91">
        <v>2</v>
      </c>
      <c r="C34" s="92" t="s">
        <v>509</v>
      </c>
      <c r="D34" s="93">
        <v>0</v>
      </c>
      <c r="E34" s="94">
        <v>0</v>
      </c>
      <c r="F34" s="95">
        <v>0</v>
      </c>
      <c r="G34" s="96">
        <v>0</v>
      </c>
      <c r="H34" s="22"/>
      <c r="I34" s="19"/>
      <c r="J34" s="18"/>
      <c r="K34" s="23"/>
      <c r="L34" s="18"/>
      <c r="M34" s="18"/>
      <c r="N34" s="18"/>
      <c r="O34" s="18"/>
      <c r="P34" s="18"/>
    </row>
    <row r="35" spans="2:16" ht="15" thickBot="1">
      <c r="B35" s="97">
        <v>3</v>
      </c>
      <c r="C35" s="106" t="s">
        <v>510</v>
      </c>
      <c r="D35" s="93">
        <v>43</v>
      </c>
      <c r="E35" s="94">
        <v>150</v>
      </c>
      <c r="F35" s="95">
        <v>87</v>
      </c>
      <c r="G35" s="96">
        <v>63</v>
      </c>
      <c r="H35" s="22">
        <v>1</v>
      </c>
      <c r="I35" s="19" t="e">
        <f>#REF!</f>
        <v>#REF!</v>
      </c>
      <c r="J35" s="18" t="e">
        <f>#REF!</f>
        <v>#REF!</v>
      </c>
      <c r="K35" s="23">
        <f>D35</f>
        <v>43</v>
      </c>
      <c r="L35" s="18">
        <f>E35</f>
        <v>150</v>
      </c>
      <c r="M35" s="18">
        <f>F35</f>
        <v>87</v>
      </c>
      <c r="N35" s="18">
        <f>G35</f>
        <v>63</v>
      </c>
      <c r="O35" s="18">
        <v>1</v>
      </c>
      <c r="P35" s="18">
        <v>895</v>
      </c>
    </row>
    <row r="36" spans="2:7" ht="15" thickBot="1">
      <c r="B36" s="111"/>
      <c r="C36" s="112" t="s">
        <v>139</v>
      </c>
      <c r="D36" s="113">
        <f>SUM(D33:D35)</f>
        <v>55</v>
      </c>
      <c r="E36" s="113">
        <f>SUM(E33:E35)</f>
        <v>896.5</v>
      </c>
      <c r="F36" s="113">
        <f>SUM(F33:F35)</f>
        <v>464</v>
      </c>
      <c r="G36" s="113">
        <f>SUM(G33:G35)</f>
        <v>432.5</v>
      </c>
    </row>
    <row r="37" spans="2:7" ht="15">
      <c r="B37" s="162" t="s">
        <v>506</v>
      </c>
      <c r="C37" s="163"/>
      <c r="D37" s="163"/>
      <c r="E37" s="163"/>
      <c r="F37" s="163"/>
      <c r="G37" s="164"/>
    </row>
    <row r="38" spans="2:16" ht="14.25">
      <c r="B38" s="91">
        <v>1</v>
      </c>
      <c r="C38" s="92" t="s">
        <v>508</v>
      </c>
      <c r="D38" s="93">
        <v>81</v>
      </c>
      <c r="E38" s="94">
        <v>72360.76</v>
      </c>
      <c r="F38" s="95">
        <v>35854.49</v>
      </c>
      <c r="G38" s="96">
        <v>36506.29</v>
      </c>
      <c r="H38" s="22">
        <v>1</v>
      </c>
      <c r="I38" s="19" t="e">
        <f>#REF!</f>
        <v>#REF!</v>
      </c>
      <c r="J38" s="18" t="e">
        <f>#REF!</f>
        <v>#REF!</v>
      </c>
      <c r="K38" s="23">
        <f aca="true" t="shared" si="2" ref="K38:N40">D38</f>
        <v>81</v>
      </c>
      <c r="L38" s="18">
        <f t="shared" si="2"/>
        <v>72360.76</v>
      </c>
      <c r="M38" s="18">
        <f t="shared" si="2"/>
        <v>35854.49</v>
      </c>
      <c r="N38" s="18">
        <f t="shared" si="2"/>
        <v>36506.29</v>
      </c>
      <c r="O38" s="18">
        <v>1</v>
      </c>
      <c r="P38" s="18">
        <v>2112</v>
      </c>
    </row>
    <row r="39" spans="2:16" ht="14.25">
      <c r="B39" s="91">
        <v>2</v>
      </c>
      <c r="C39" s="92" t="s">
        <v>509</v>
      </c>
      <c r="D39" s="93">
        <v>234</v>
      </c>
      <c r="E39" s="94">
        <v>36791.28</v>
      </c>
      <c r="F39" s="95">
        <v>18100.22</v>
      </c>
      <c r="G39" s="96">
        <v>18691.06</v>
      </c>
      <c r="H39" s="22"/>
      <c r="I39" s="19"/>
      <c r="J39" s="18"/>
      <c r="K39" s="23"/>
      <c r="L39" s="18"/>
      <c r="M39" s="18"/>
      <c r="N39" s="18"/>
      <c r="O39" s="18"/>
      <c r="P39" s="18"/>
    </row>
    <row r="40" spans="2:16" ht="15" thickBot="1">
      <c r="B40" s="97">
        <v>3</v>
      </c>
      <c r="C40" s="106" t="s">
        <v>510</v>
      </c>
      <c r="D40" s="93">
        <v>94</v>
      </c>
      <c r="E40" s="94">
        <v>5356</v>
      </c>
      <c r="F40" s="95">
        <v>2695</v>
      </c>
      <c r="G40" s="96">
        <v>2661</v>
      </c>
      <c r="H40" s="22">
        <v>1</v>
      </c>
      <c r="I40" s="19" t="e">
        <f>#REF!</f>
        <v>#REF!</v>
      </c>
      <c r="J40" s="18" t="e">
        <f>#REF!</f>
        <v>#REF!</v>
      </c>
      <c r="K40" s="23">
        <f t="shared" si="2"/>
        <v>94</v>
      </c>
      <c r="L40" s="18">
        <f t="shared" si="2"/>
        <v>5356</v>
      </c>
      <c r="M40" s="18">
        <f t="shared" si="2"/>
        <v>2695</v>
      </c>
      <c r="N40" s="18">
        <f t="shared" si="2"/>
        <v>2661</v>
      </c>
      <c r="O40" s="18">
        <v>1</v>
      </c>
      <c r="P40" s="18">
        <v>895</v>
      </c>
    </row>
    <row r="41" spans="2:7" ht="15" thickBot="1">
      <c r="B41" s="111"/>
      <c r="C41" s="112" t="s">
        <v>139</v>
      </c>
      <c r="D41" s="113">
        <f>SUM(D38:D40)</f>
        <v>409</v>
      </c>
      <c r="E41" s="113">
        <f>SUM(E38:E40)</f>
        <v>114508.04</v>
      </c>
      <c r="F41" s="113">
        <f>SUM(F38:F40)</f>
        <v>56649.71</v>
      </c>
      <c r="G41" s="113">
        <f>SUM(G38:G40)</f>
        <v>57858.350000000006</v>
      </c>
    </row>
    <row r="42" spans="2:7" ht="15" thickBot="1">
      <c r="B42" s="114"/>
      <c r="C42" s="112" t="s">
        <v>507</v>
      </c>
      <c r="D42" s="120">
        <f>D21+D26+D31+D41+D36</f>
        <v>525</v>
      </c>
      <c r="E42" s="120">
        <f>E21+E26+E31+E41+E36</f>
        <v>1784778.7600000002</v>
      </c>
      <c r="F42" s="120">
        <f>F21+F26+F31+F41+F36</f>
        <v>542913.11</v>
      </c>
      <c r="G42" s="120">
        <f>G21+G26+G31+G41+G36</f>
        <v>1241865.67</v>
      </c>
    </row>
    <row r="43" spans="2:7" ht="14.25">
      <c r="B43" s="115"/>
      <c r="C43" s="116"/>
      <c r="D43" s="117"/>
      <c r="E43" s="117"/>
      <c r="F43" s="117"/>
      <c r="G43" s="117"/>
    </row>
    <row r="44" spans="2:7" ht="14.25">
      <c r="B44" s="115"/>
      <c r="C44" s="116"/>
      <c r="D44" s="117"/>
      <c r="E44" s="117"/>
      <c r="F44" s="117"/>
      <c r="G44" s="117"/>
    </row>
    <row r="45" spans="3:7" ht="14.25">
      <c r="C45" s="116" t="s">
        <v>513</v>
      </c>
      <c r="D45" s="136" t="s">
        <v>516</v>
      </c>
      <c r="E45" s="136"/>
      <c r="F45" s="136"/>
      <c r="G45" s="136"/>
    </row>
    <row r="46" spans="3:6" ht="34.5" customHeight="1">
      <c r="C46" s="118"/>
      <c r="D46" s="161"/>
      <c r="E46" s="161"/>
      <c r="F46" s="161"/>
    </row>
    <row r="47" spans="3:6" ht="14.25">
      <c r="C47" s="119"/>
      <c r="D47" s="161"/>
      <c r="E47" s="161"/>
      <c r="F47" s="161"/>
    </row>
  </sheetData>
  <sheetProtection/>
  <mergeCells count="15">
    <mergeCell ref="D46:F46"/>
    <mergeCell ref="D47:F47"/>
    <mergeCell ref="B32:G32"/>
    <mergeCell ref="D45:G45"/>
    <mergeCell ref="B17:G17"/>
    <mergeCell ref="B22:G22"/>
    <mergeCell ref="B27:G27"/>
    <mergeCell ref="B37:G37"/>
    <mergeCell ref="B10:J10"/>
    <mergeCell ref="B11:J11"/>
    <mergeCell ref="B12:J12"/>
    <mergeCell ref="C13:F13"/>
    <mergeCell ref="B14:B15"/>
    <mergeCell ref="C14:C15"/>
    <mergeCell ref="D14:G1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2021-06-10T09:34:05Z</dcterms:modified>
  <cp:category/>
  <cp:version/>
  <cp:contentType/>
  <cp:contentStatus/>
</cp:coreProperties>
</file>